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D:\Data\Keylink Support\"/>
    </mc:Choice>
  </mc:AlternateContent>
  <xr:revisionPtr revIDLastSave="0" documentId="13_ncr:1_{350E5A00-EB3E-4DD4-8C69-EA8B2EA60638}" xr6:coauthVersionLast="47" xr6:coauthVersionMax="47" xr10:uidLastSave="{00000000-0000-0000-0000-000000000000}"/>
  <bookViews>
    <workbookView xWindow="14295" yWindow="0" windowWidth="14610" windowHeight="15585" xr2:uid="{9BACA6B8-6C90-4C60-BA68-193571C5648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12" i="1" l="1"/>
  <c r="U12" i="1" s="1"/>
  <c r="T11" i="1"/>
  <c r="U11" i="1" s="1"/>
  <c r="V7" i="1"/>
  <c r="T3" i="1"/>
  <c r="W3" i="1" s="1"/>
  <c r="T4" i="1"/>
  <c r="W4" i="1" s="1"/>
  <c r="T5" i="1"/>
  <c r="W5" i="1" s="1"/>
  <c r="T6" i="1"/>
  <c r="W6" i="1" s="1"/>
  <c r="T7" i="1"/>
  <c r="U7" i="1" s="1"/>
  <c r="T8" i="1"/>
  <c r="T9" i="1"/>
  <c r="U9" i="1" s="1"/>
  <c r="T10" i="1"/>
  <c r="U10" i="1" s="1"/>
  <c r="T2" i="1"/>
  <c r="U2" i="1" s="1"/>
  <c r="U6" i="1" l="1"/>
  <c r="U8" i="1"/>
  <c r="W7" i="1"/>
  <c r="U5" i="1"/>
  <c r="U4" i="1"/>
  <c r="U3" i="1"/>
  <c r="W2" i="1"/>
</calcChain>
</file>

<file path=xl/sharedStrings.xml><?xml version="1.0" encoding="utf-8"?>
<sst xmlns="http://schemas.openxmlformats.org/spreadsheetml/2006/main" count="187" uniqueCount="86">
  <si>
    <t>Sr No</t>
  </si>
  <si>
    <t>Bill No</t>
  </si>
  <si>
    <t>Bill Date</t>
  </si>
  <si>
    <t>Patient Name</t>
  </si>
  <si>
    <t>Doctor Name</t>
  </si>
  <si>
    <t>Doctor Department</t>
  </si>
  <si>
    <t>Pat Type</t>
  </si>
  <si>
    <t>Service_Name</t>
  </si>
  <si>
    <t>Service_Code</t>
  </si>
  <si>
    <t>Qty</t>
  </si>
  <si>
    <t>Rate</t>
  </si>
  <si>
    <t>Discount</t>
  </si>
  <si>
    <t>NetAmt</t>
  </si>
  <si>
    <t xml:space="preserve"> Tax Amt</t>
  </si>
  <si>
    <t>User Name</t>
  </si>
  <si>
    <t>Cancelled</t>
  </si>
  <si>
    <t>Mobile</t>
  </si>
  <si>
    <t>Dr. FATEN MOHAMED ELSHERIF</t>
  </si>
  <si>
    <t>CASH</t>
  </si>
  <si>
    <t>CASH / نقدي</t>
  </si>
  <si>
    <t>Consultation</t>
  </si>
  <si>
    <t>No</t>
  </si>
  <si>
    <t>SAUDI / سعودي</t>
  </si>
  <si>
    <t>Laboratory</t>
  </si>
  <si>
    <t>Radiology</t>
  </si>
  <si>
    <t>Patient MRN</t>
  </si>
  <si>
    <t>OBG</t>
  </si>
  <si>
    <t>Credit</t>
  </si>
  <si>
    <t>PUBA</t>
  </si>
  <si>
    <t>Patient Sub Type / Credit Company</t>
  </si>
  <si>
    <t>Service Department</t>
  </si>
  <si>
    <t>Nationality</t>
  </si>
  <si>
    <t>Doctor Code</t>
  </si>
  <si>
    <t>Dr. Ahmed</t>
  </si>
  <si>
    <t>Internal</t>
  </si>
  <si>
    <t>Egyptian</t>
  </si>
  <si>
    <t>User Code</t>
  </si>
  <si>
    <t>R1</t>
  </si>
  <si>
    <t>ER</t>
  </si>
  <si>
    <t>Yes</t>
  </si>
  <si>
    <t xml:space="preserve">Canceled By user code </t>
  </si>
  <si>
    <t>ACC1</t>
  </si>
  <si>
    <t>Mudathir</t>
  </si>
  <si>
    <t>Patient ID</t>
  </si>
  <si>
    <t>visit in duty specialist</t>
  </si>
  <si>
    <t>LB19</t>
  </si>
  <si>
    <t>LIVER FUNCTION TEST</t>
  </si>
  <si>
    <t>LB37</t>
  </si>
  <si>
    <t>Stool Analysis</t>
  </si>
  <si>
    <t>LB61</t>
  </si>
  <si>
    <t>UBT</t>
  </si>
  <si>
    <t>LB74</t>
  </si>
  <si>
    <t>TOTAL AMYLASE</t>
  </si>
  <si>
    <t>XR41</t>
  </si>
  <si>
    <t>Ultrasound for abdomen</t>
  </si>
  <si>
    <t>EM12</t>
  </si>
  <si>
    <t>Pulmtropic</t>
  </si>
  <si>
    <t>EM24</t>
  </si>
  <si>
    <t>KENACORT  VIAL</t>
  </si>
  <si>
    <t>Cmpany Tax</t>
  </si>
  <si>
    <t>R2</t>
  </si>
  <si>
    <t>NO</t>
  </si>
  <si>
    <t>نوره فرحان علي الشهري</t>
  </si>
  <si>
    <t>عزه حنش عايض الشهري</t>
  </si>
  <si>
    <t>OR256881</t>
  </si>
  <si>
    <t>OR256882</t>
  </si>
  <si>
    <t>OC476603</t>
  </si>
  <si>
    <t>OC476563</t>
  </si>
  <si>
    <t>OC476565</t>
  </si>
  <si>
    <t>13/10/2024  9:41:11 AM</t>
  </si>
  <si>
    <t>Canceled By User name</t>
  </si>
  <si>
    <t>ASHWAQ</t>
  </si>
  <si>
    <t>OC476689</t>
  </si>
  <si>
    <t>الهنوف غيثان ظافر العمري</t>
  </si>
  <si>
    <t>Derma</t>
  </si>
  <si>
    <t>Laser</t>
  </si>
  <si>
    <t>LS154</t>
  </si>
  <si>
    <t>laser 1 session for special area</t>
  </si>
  <si>
    <t>Sayed</t>
  </si>
  <si>
    <t>OC476699</t>
  </si>
  <si>
    <t>Cancelation Invoice no</t>
  </si>
  <si>
    <t>Company Share</t>
  </si>
  <si>
    <t>Pat. Share</t>
  </si>
  <si>
    <t>Pat. Tax</t>
  </si>
  <si>
    <t>Govt. Tax</t>
  </si>
  <si>
    <t>Dr. Noha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</si>
</sst>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dd/mm/yyyy"/>
  </numFmts>
  <fonts count="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color indexed="8"/>
      <name val="ARIAL"/>
      <charset val="1"/>
    </font>
    <font>
      <sz val="8"/>
      <color indexed="8"/>
      <name val="Arial"/>
      <family val="2"/>
    </font>
    <font>
      <sz val="8"/>
      <name val="Aptos Narrow"/>
      <family val="2"/>
      <scheme val="minor"/>
    </font>
    <font>
      <b/>
      <sz val="8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">
    <xf numFmtId="0" fontId="0" fillId="0" borderId="0" xfId="0"/>
    <xf numFmtId="3" fontId="3" fillId="0" borderId="1" xfId="0" applyNumberFormat="1" applyFont="1" applyBorder="1" applyAlignment="1">
      <alignment horizontal="left" vertical="top"/>
    </xf>
    <xf numFmtId="0" fontId="0" fillId="0" borderId="1" xfId="0" applyBorder="1"/>
    <xf numFmtId="164" fontId="4" fillId="0" borderId="1" xfId="0" applyNumberFormat="1" applyFont="1" applyBorder="1" applyAlignment="1">
      <alignment horizontal="left" vertical="top"/>
    </xf>
    <xf numFmtId="0" fontId="3" fillId="0" borderId="1" xfId="0" applyNumberFormat="1" applyFont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0" fontId="0" fillId="0" borderId="1" xfId="0" applyBorder="1" applyAlignment="1">
      <alignment horizontal="left"/>
    </xf>
    <xf numFmtId="4" fontId="3" fillId="0" borderId="1" xfId="0" applyNumberFormat="1" applyFont="1" applyBorder="1" applyAlignment="1">
      <alignment horizontal="left" vertical="top"/>
    </xf>
    <xf numFmtId="43" fontId="0" fillId="0" borderId="1" xfId="1" applyFont="1" applyBorder="1" applyAlignment="1">
      <alignment horizontal="left" vertical="center"/>
    </xf>
    <xf numFmtId="0" fontId="4" fillId="0" borderId="1" xfId="0" applyFont="1" applyBorder="1" applyAlignment="1">
      <alignment horizontal="left" vertical="top"/>
    </xf>
    <xf numFmtId="0" fontId="6" fillId="2" borderId="1" xfId="0" applyFont="1" applyFill="1" applyBorder="1" applyAlignment="1">
      <alignment horizontal="center" vertical="center" wrapText="1" readingOrder="1"/>
    </xf>
    <xf numFmtId="0" fontId="2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D8B1B2-CBE9-414F-91BE-3B60665BB818}">
  <dimension ref="A1:AF12"/>
  <sheetViews>
    <sheetView tabSelected="1" workbookViewId="0">
      <selection activeCell="A2" sqref="A2"/>
    </sheetView>
  </sheetViews>
  <sheetFormatPr defaultRowHeight="15" x14ac:dyDescent="0.25"/>
  <cols>
    <col min="1" max="1" width="4.85546875" bestFit="1" customWidth="1"/>
    <col min="2" max="2" width="9.5703125" bestFit="1" customWidth="1"/>
    <col min="3" max="3" width="17.7109375" bestFit="1" customWidth="1"/>
    <col min="4" max="4" width="8.42578125" customWidth="1"/>
    <col min="5" max="5" width="21.85546875" bestFit="1" customWidth="1"/>
    <col min="7" max="7" width="9.5703125" bestFit="1" customWidth="1"/>
    <col min="8" max="9" width="12.28515625" customWidth="1"/>
    <col min="10" max="10" width="23.5703125" bestFit="1" customWidth="1"/>
    <col min="13" max="13" width="10.85546875" customWidth="1"/>
    <col min="15" max="15" width="11.42578125" customWidth="1"/>
    <col min="16" max="16" width="28.85546875" bestFit="1" customWidth="1"/>
    <col min="25" max="25" width="8.28515625" customWidth="1"/>
    <col min="30" max="30" width="13.140625" customWidth="1"/>
    <col min="31" max="31" width="10.140625" bestFit="1" customWidth="1"/>
    <col min="32" max="32" width="14.5703125" customWidth="1"/>
  </cols>
  <sheetData>
    <row r="1" spans="1:32" s="11" customFormat="1" ht="45" x14ac:dyDescent="0.25">
      <c r="A1" s="10" t="s">
        <v>0</v>
      </c>
      <c r="B1" s="10" t="s">
        <v>1</v>
      </c>
      <c r="C1" s="10" t="s">
        <v>2</v>
      </c>
      <c r="D1" s="10" t="s">
        <v>25</v>
      </c>
      <c r="E1" s="10" t="s">
        <v>3</v>
      </c>
      <c r="F1" s="10" t="s">
        <v>16</v>
      </c>
      <c r="G1" s="10" t="s">
        <v>43</v>
      </c>
      <c r="H1" s="10" t="s">
        <v>31</v>
      </c>
      <c r="I1" s="10" t="s">
        <v>32</v>
      </c>
      <c r="J1" s="10" t="s">
        <v>4</v>
      </c>
      <c r="K1" s="10" t="s">
        <v>5</v>
      </c>
      <c r="L1" s="10" t="s">
        <v>6</v>
      </c>
      <c r="M1" s="10" t="s">
        <v>29</v>
      </c>
      <c r="N1" s="10" t="s">
        <v>30</v>
      </c>
      <c r="O1" s="10" t="s">
        <v>8</v>
      </c>
      <c r="P1" s="10" t="s">
        <v>7</v>
      </c>
      <c r="Q1" s="10" t="s">
        <v>9</v>
      </c>
      <c r="R1" s="10" t="s">
        <v>10</v>
      </c>
      <c r="S1" s="10" t="s">
        <v>11</v>
      </c>
      <c r="T1" s="10" t="s">
        <v>12</v>
      </c>
      <c r="U1" s="10" t="s">
        <v>13</v>
      </c>
      <c r="V1" s="10" t="s">
        <v>82</v>
      </c>
      <c r="W1" s="10" t="s">
        <v>81</v>
      </c>
      <c r="X1" s="10" t="s">
        <v>83</v>
      </c>
      <c r="Y1" s="10" t="s">
        <v>59</v>
      </c>
      <c r="Z1" s="10" t="s">
        <v>84</v>
      </c>
      <c r="AA1" s="10" t="s">
        <v>36</v>
      </c>
      <c r="AB1" s="10" t="s">
        <v>14</v>
      </c>
      <c r="AC1" s="10" t="s">
        <v>15</v>
      </c>
      <c r="AD1" s="10" t="s">
        <v>40</v>
      </c>
      <c r="AE1" s="10" t="s">
        <v>70</v>
      </c>
      <c r="AF1" s="10" t="s">
        <v>80</v>
      </c>
    </row>
    <row r="2" spans="1:32" x14ac:dyDescent="0.25">
      <c r="A2" s="1">
        <v>1</v>
      </c>
      <c r="B2" s="2" t="s">
        <v>64</v>
      </c>
      <c r="C2" s="3" t="s">
        <v>69</v>
      </c>
      <c r="D2" s="2">
        <v>9074</v>
      </c>
      <c r="E2" s="2" t="s">
        <v>62</v>
      </c>
      <c r="F2" s="4">
        <v>500959437</v>
      </c>
      <c r="G2" s="4">
        <v>1013706245</v>
      </c>
      <c r="H2" s="5" t="s">
        <v>22</v>
      </c>
      <c r="I2" s="5">
        <v>2</v>
      </c>
      <c r="J2" s="5" t="s">
        <v>17</v>
      </c>
      <c r="K2" s="5" t="s">
        <v>26</v>
      </c>
      <c r="L2" s="5" t="s">
        <v>27</v>
      </c>
      <c r="M2" s="5" t="s">
        <v>28</v>
      </c>
      <c r="N2" s="5" t="s">
        <v>20</v>
      </c>
      <c r="O2" s="6">
        <v>6</v>
      </c>
      <c r="P2" s="6" t="s">
        <v>44</v>
      </c>
      <c r="Q2" s="7">
        <v>1</v>
      </c>
      <c r="R2" s="8">
        <v>50</v>
      </c>
      <c r="S2" s="8">
        <v>20</v>
      </c>
      <c r="T2" s="8">
        <f>R2-S2</f>
        <v>30</v>
      </c>
      <c r="U2" s="8">
        <f>T2*15%</f>
        <v>4.5</v>
      </c>
      <c r="V2" s="8">
        <v>6</v>
      </c>
      <c r="W2" s="8">
        <f>T2-V2</f>
        <v>24</v>
      </c>
      <c r="X2" s="8">
        <v>0</v>
      </c>
      <c r="Y2" s="8">
        <v>3.6</v>
      </c>
      <c r="Z2" s="8">
        <v>0.9</v>
      </c>
      <c r="AA2" s="5" t="s">
        <v>37</v>
      </c>
      <c r="AB2" s="9" t="s">
        <v>71</v>
      </c>
      <c r="AC2" s="5" t="s">
        <v>21</v>
      </c>
      <c r="AD2" s="5"/>
      <c r="AE2" s="5"/>
      <c r="AF2" s="2"/>
    </row>
    <row r="3" spans="1:32" x14ac:dyDescent="0.25">
      <c r="A3" s="1">
        <v>2</v>
      </c>
      <c r="B3" s="2" t="s">
        <v>65</v>
      </c>
      <c r="C3" s="3" t="s">
        <v>69</v>
      </c>
      <c r="D3" s="2">
        <v>9074</v>
      </c>
      <c r="E3" s="2" t="s">
        <v>62</v>
      </c>
      <c r="F3" s="4">
        <v>500959437</v>
      </c>
      <c r="G3" s="4">
        <v>1013706245</v>
      </c>
      <c r="H3" s="5" t="s">
        <v>22</v>
      </c>
      <c r="I3" s="5">
        <v>2</v>
      </c>
      <c r="J3" s="5" t="s">
        <v>17</v>
      </c>
      <c r="K3" s="5" t="s">
        <v>26</v>
      </c>
      <c r="L3" s="5" t="s">
        <v>27</v>
      </c>
      <c r="M3" s="5" t="s">
        <v>28</v>
      </c>
      <c r="N3" s="5" t="s">
        <v>23</v>
      </c>
      <c r="O3" s="6" t="s">
        <v>45</v>
      </c>
      <c r="P3" s="6" t="s">
        <v>46</v>
      </c>
      <c r="Q3" s="7">
        <v>1</v>
      </c>
      <c r="R3" s="8">
        <v>180</v>
      </c>
      <c r="S3" s="8">
        <v>54</v>
      </c>
      <c r="T3" s="8">
        <f t="shared" ref="T3:T11" si="0">R3-S3</f>
        <v>126</v>
      </c>
      <c r="U3" s="8">
        <f t="shared" ref="U3:U12" si="1">T3*15%</f>
        <v>18.899999999999999</v>
      </c>
      <c r="V3" s="8">
        <v>25</v>
      </c>
      <c r="W3" s="8">
        <f t="shared" ref="W3:W7" si="2">T3-V3</f>
        <v>101</v>
      </c>
      <c r="X3" s="8">
        <v>0</v>
      </c>
      <c r="Y3" s="8">
        <v>15.15</v>
      </c>
      <c r="Z3" s="8">
        <v>3.75</v>
      </c>
      <c r="AA3" s="5" t="s">
        <v>37</v>
      </c>
      <c r="AB3" s="9" t="s">
        <v>71</v>
      </c>
      <c r="AC3" s="5" t="s">
        <v>21</v>
      </c>
      <c r="AD3" s="5"/>
      <c r="AE3" s="5"/>
      <c r="AF3" s="2"/>
    </row>
    <row r="4" spans="1:32" x14ac:dyDescent="0.25">
      <c r="A4" s="1">
        <v>3</v>
      </c>
      <c r="B4" s="2" t="s">
        <v>65</v>
      </c>
      <c r="C4" s="3" t="s">
        <v>69</v>
      </c>
      <c r="D4" s="2">
        <v>9074</v>
      </c>
      <c r="E4" s="2" t="s">
        <v>62</v>
      </c>
      <c r="F4" s="4">
        <v>500959437</v>
      </c>
      <c r="G4" s="4">
        <v>1013706245</v>
      </c>
      <c r="H4" s="5" t="s">
        <v>22</v>
      </c>
      <c r="I4" s="5">
        <v>2</v>
      </c>
      <c r="J4" s="5" t="s">
        <v>17</v>
      </c>
      <c r="K4" s="5" t="s">
        <v>26</v>
      </c>
      <c r="L4" s="5" t="s">
        <v>27</v>
      </c>
      <c r="M4" s="5" t="s">
        <v>28</v>
      </c>
      <c r="N4" s="5" t="s">
        <v>23</v>
      </c>
      <c r="O4" s="6" t="s">
        <v>47</v>
      </c>
      <c r="P4" s="6" t="s">
        <v>48</v>
      </c>
      <c r="Q4" s="7">
        <v>1</v>
      </c>
      <c r="R4" s="8">
        <v>45</v>
      </c>
      <c r="S4" s="8">
        <v>14</v>
      </c>
      <c r="T4" s="8">
        <f t="shared" si="0"/>
        <v>31</v>
      </c>
      <c r="U4" s="8">
        <f t="shared" si="1"/>
        <v>4.6499999999999995</v>
      </c>
      <c r="V4" s="8">
        <v>6</v>
      </c>
      <c r="W4" s="8">
        <f t="shared" si="2"/>
        <v>25</v>
      </c>
      <c r="X4" s="8">
        <v>0</v>
      </c>
      <c r="Y4" s="8">
        <v>3.75</v>
      </c>
      <c r="Z4" s="8">
        <v>0.9</v>
      </c>
      <c r="AA4" s="5" t="s">
        <v>37</v>
      </c>
      <c r="AB4" s="9" t="s">
        <v>71</v>
      </c>
      <c r="AC4" s="5" t="s">
        <v>21</v>
      </c>
      <c r="AD4" s="5"/>
      <c r="AE4" s="5"/>
      <c r="AF4" s="2"/>
    </row>
    <row r="5" spans="1:32" x14ac:dyDescent="0.25">
      <c r="A5" s="1">
        <v>4</v>
      </c>
      <c r="B5" s="2" t="s">
        <v>65</v>
      </c>
      <c r="C5" s="3" t="s">
        <v>69</v>
      </c>
      <c r="D5" s="2">
        <v>9074</v>
      </c>
      <c r="E5" s="2" t="s">
        <v>62</v>
      </c>
      <c r="F5" s="4">
        <v>500959437</v>
      </c>
      <c r="G5" s="4">
        <v>1013706245</v>
      </c>
      <c r="H5" s="5" t="s">
        <v>22</v>
      </c>
      <c r="I5" s="5">
        <v>2</v>
      </c>
      <c r="J5" s="5" t="s">
        <v>17</v>
      </c>
      <c r="K5" s="5" t="s">
        <v>26</v>
      </c>
      <c r="L5" s="5" t="s">
        <v>27</v>
      </c>
      <c r="M5" s="5" t="s">
        <v>28</v>
      </c>
      <c r="N5" s="5" t="s">
        <v>23</v>
      </c>
      <c r="O5" s="6" t="s">
        <v>49</v>
      </c>
      <c r="P5" s="6" t="s">
        <v>50</v>
      </c>
      <c r="Q5" s="7">
        <v>1</v>
      </c>
      <c r="R5" s="8">
        <v>190</v>
      </c>
      <c r="S5" s="8">
        <v>57</v>
      </c>
      <c r="T5" s="8">
        <f t="shared" si="0"/>
        <v>133</v>
      </c>
      <c r="U5" s="8">
        <f t="shared" si="1"/>
        <v>19.95</v>
      </c>
      <c r="V5" s="8">
        <v>27</v>
      </c>
      <c r="W5" s="8">
        <f t="shared" si="2"/>
        <v>106</v>
      </c>
      <c r="X5" s="8">
        <v>0</v>
      </c>
      <c r="Y5" s="8">
        <v>15.9</v>
      </c>
      <c r="Z5" s="8">
        <v>4.05</v>
      </c>
      <c r="AA5" s="5" t="s">
        <v>37</v>
      </c>
      <c r="AB5" s="9" t="s">
        <v>71</v>
      </c>
      <c r="AC5" s="5" t="s">
        <v>21</v>
      </c>
      <c r="AD5" s="5"/>
      <c r="AE5" s="5"/>
      <c r="AF5" s="2"/>
    </row>
    <row r="6" spans="1:32" x14ac:dyDescent="0.25">
      <c r="A6" s="1">
        <v>5</v>
      </c>
      <c r="B6" s="2" t="s">
        <v>65</v>
      </c>
      <c r="C6" s="3" t="s">
        <v>69</v>
      </c>
      <c r="D6" s="2">
        <v>9074</v>
      </c>
      <c r="E6" s="2" t="s">
        <v>62</v>
      </c>
      <c r="F6" s="4">
        <v>500959437</v>
      </c>
      <c r="G6" s="4">
        <v>1013706245</v>
      </c>
      <c r="H6" s="5" t="s">
        <v>22</v>
      </c>
      <c r="I6" s="5">
        <v>2</v>
      </c>
      <c r="J6" s="5" t="s">
        <v>17</v>
      </c>
      <c r="K6" s="5" t="s">
        <v>26</v>
      </c>
      <c r="L6" s="5" t="s">
        <v>27</v>
      </c>
      <c r="M6" s="5" t="s">
        <v>28</v>
      </c>
      <c r="N6" s="5" t="s">
        <v>23</v>
      </c>
      <c r="O6" s="6" t="s">
        <v>51</v>
      </c>
      <c r="P6" s="6" t="s">
        <v>52</v>
      </c>
      <c r="Q6" s="7">
        <v>1</v>
      </c>
      <c r="R6" s="8">
        <v>45</v>
      </c>
      <c r="S6" s="8">
        <v>14</v>
      </c>
      <c r="T6" s="8">
        <f t="shared" si="0"/>
        <v>31</v>
      </c>
      <c r="U6" s="8">
        <f t="shared" si="1"/>
        <v>4.6499999999999995</v>
      </c>
      <c r="V6" s="8">
        <v>6</v>
      </c>
      <c r="W6" s="8">
        <f t="shared" si="2"/>
        <v>25</v>
      </c>
      <c r="X6" s="8">
        <v>0</v>
      </c>
      <c r="Y6" s="8">
        <v>3.75</v>
      </c>
      <c r="Z6" s="8">
        <v>0.9</v>
      </c>
      <c r="AA6" s="5" t="s">
        <v>37</v>
      </c>
      <c r="AB6" s="9" t="s">
        <v>71</v>
      </c>
      <c r="AC6" s="5" t="s">
        <v>21</v>
      </c>
      <c r="AD6" s="5"/>
      <c r="AE6" s="5"/>
      <c r="AF6" s="2"/>
    </row>
    <row r="7" spans="1:32" x14ac:dyDescent="0.25">
      <c r="A7" s="1">
        <v>6</v>
      </c>
      <c r="B7" s="2" t="s">
        <v>66</v>
      </c>
      <c r="C7" s="3" t="s">
        <v>69</v>
      </c>
      <c r="D7" s="2">
        <v>9074</v>
      </c>
      <c r="E7" s="2" t="s">
        <v>62</v>
      </c>
      <c r="F7" s="4">
        <v>500959437</v>
      </c>
      <c r="G7" s="4">
        <v>1013706245</v>
      </c>
      <c r="H7" s="5" t="s">
        <v>22</v>
      </c>
      <c r="I7" s="5">
        <v>2</v>
      </c>
      <c r="J7" s="5" t="s">
        <v>17</v>
      </c>
      <c r="K7" s="5" t="s">
        <v>26</v>
      </c>
      <c r="L7" s="9" t="s">
        <v>27</v>
      </c>
      <c r="M7" s="5" t="s">
        <v>28</v>
      </c>
      <c r="N7" s="5" t="s">
        <v>24</v>
      </c>
      <c r="O7" s="6" t="s">
        <v>53</v>
      </c>
      <c r="P7" s="6" t="s">
        <v>54</v>
      </c>
      <c r="Q7" s="7">
        <v>1</v>
      </c>
      <c r="R7" s="8">
        <v>150</v>
      </c>
      <c r="S7" s="8">
        <v>15</v>
      </c>
      <c r="T7" s="8">
        <f t="shared" si="0"/>
        <v>135</v>
      </c>
      <c r="U7" s="8">
        <f t="shared" si="1"/>
        <v>20.25</v>
      </c>
      <c r="V7" s="8">
        <f>T7*20%</f>
        <v>27</v>
      </c>
      <c r="W7" s="8">
        <f t="shared" si="2"/>
        <v>108</v>
      </c>
      <c r="X7" s="8">
        <v>0</v>
      </c>
      <c r="Y7" s="8">
        <v>0</v>
      </c>
      <c r="Z7" s="8">
        <v>20.25</v>
      </c>
      <c r="AA7" s="9" t="s">
        <v>37</v>
      </c>
      <c r="AB7" s="9" t="s">
        <v>71</v>
      </c>
      <c r="AC7" s="5" t="s">
        <v>21</v>
      </c>
      <c r="AD7" s="2"/>
      <c r="AE7" s="2"/>
      <c r="AF7" s="2"/>
    </row>
    <row r="8" spans="1:32" x14ac:dyDescent="0.25">
      <c r="A8" s="1">
        <v>7</v>
      </c>
      <c r="B8" s="2" t="s">
        <v>67</v>
      </c>
      <c r="C8" s="3" t="s">
        <v>69</v>
      </c>
      <c r="D8" s="2">
        <v>11032</v>
      </c>
      <c r="E8" s="2" t="s">
        <v>63</v>
      </c>
      <c r="F8" s="4">
        <v>545101621</v>
      </c>
      <c r="G8" s="4">
        <v>2351957275</v>
      </c>
      <c r="H8" s="5" t="s">
        <v>35</v>
      </c>
      <c r="I8" s="5">
        <v>5</v>
      </c>
      <c r="J8" s="5" t="s">
        <v>33</v>
      </c>
      <c r="K8" s="5" t="s">
        <v>34</v>
      </c>
      <c r="L8" s="9" t="s">
        <v>18</v>
      </c>
      <c r="M8" s="9" t="s">
        <v>19</v>
      </c>
      <c r="N8" s="5" t="s">
        <v>20</v>
      </c>
      <c r="O8" s="6">
        <v>6</v>
      </c>
      <c r="P8" s="6" t="s">
        <v>44</v>
      </c>
      <c r="Q8" s="7">
        <v>1</v>
      </c>
      <c r="R8" s="8">
        <v>50</v>
      </c>
      <c r="S8" s="8">
        <v>0</v>
      </c>
      <c r="T8" s="8">
        <f t="shared" si="0"/>
        <v>50</v>
      </c>
      <c r="U8" s="8">
        <f t="shared" si="1"/>
        <v>7.5</v>
      </c>
      <c r="V8" s="8">
        <v>50</v>
      </c>
      <c r="W8" s="8">
        <v>0</v>
      </c>
      <c r="X8" s="8">
        <v>7.5</v>
      </c>
      <c r="Y8" s="8">
        <v>0</v>
      </c>
      <c r="Z8" s="8">
        <v>0</v>
      </c>
      <c r="AA8" s="9" t="s">
        <v>37</v>
      </c>
      <c r="AB8" s="9" t="s">
        <v>71</v>
      </c>
      <c r="AC8" s="5" t="s">
        <v>21</v>
      </c>
      <c r="AD8" s="2"/>
      <c r="AE8" s="2"/>
      <c r="AF8" s="2"/>
    </row>
    <row r="9" spans="1:32" x14ac:dyDescent="0.25">
      <c r="A9" s="1">
        <v>8</v>
      </c>
      <c r="B9" s="2" t="s">
        <v>68</v>
      </c>
      <c r="C9" s="3" t="s">
        <v>69</v>
      </c>
      <c r="D9" s="2">
        <v>11032</v>
      </c>
      <c r="E9" s="2" t="s">
        <v>63</v>
      </c>
      <c r="F9" s="4">
        <v>545101621</v>
      </c>
      <c r="G9" s="4">
        <v>2351957275</v>
      </c>
      <c r="H9" s="5" t="s">
        <v>35</v>
      </c>
      <c r="I9" s="5">
        <v>5</v>
      </c>
      <c r="J9" s="5" t="s">
        <v>33</v>
      </c>
      <c r="K9" s="5" t="s">
        <v>34</v>
      </c>
      <c r="L9" s="9" t="s">
        <v>18</v>
      </c>
      <c r="M9" s="9" t="s">
        <v>19</v>
      </c>
      <c r="N9" s="5" t="s">
        <v>38</v>
      </c>
      <c r="O9" s="6" t="s">
        <v>55</v>
      </c>
      <c r="P9" s="6" t="s">
        <v>56</v>
      </c>
      <c r="Q9" s="7">
        <v>1</v>
      </c>
      <c r="R9" s="8">
        <v>85</v>
      </c>
      <c r="S9" s="8">
        <v>10</v>
      </c>
      <c r="T9" s="8">
        <f t="shared" si="0"/>
        <v>75</v>
      </c>
      <c r="U9" s="8">
        <f t="shared" si="1"/>
        <v>11.25</v>
      </c>
      <c r="V9" s="8">
        <v>75</v>
      </c>
      <c r="W9" s="8">
        <v>0</v>
      </c>
      <c r="X9" s="8">
        <v>11.25</v>
      </c>
      <c r="Y9" s="8">
        <v>0</v>
      </c>
      <c r="Z9" s="8">
        <v>0</v>
      </c>
      <c r="AA9" s="9" t="s">
        <v>37</v>
      </c>
      <c r="AB9" s="9" t="s">
        <v>71</v>
      </c>
      <c r="AC9" s="5" t="s">
        <v>21</v>
      </c>
      <c r="AD9" s="2"/>
      <c r="AE9" s="2"/>
      <c r="AF9" s="2"/>
    </row>
    <row r="10" spans="1:32" x14ac:dyDescent="0.25">
      <c r="A10" s="1">
        <v>9</v>
      </c>
      <c r="B10" s="2" t="s">
        <v>68</v>
      </c>
      <c r="C10" s="3" t="s">
        <v>69</v>
      </c>
      <c r="D10" s="2">
        <v>11032</v>
      </c>
      <c r="E10" s="2" t="s">
        <v>63</v>
      </c>
      <c r="F10" s="4">
        <v>545101621</v>
      </c>
      <c r="G10" s="4">
        <v>2351957275</v>
      </c>
      <c r="H10" s="5" t="s">
        <v>35</v>
      </c>
      <c r="I10" s="5">
        <v>5</v>
      </c>
      <c r="J10" s="5" t="s">
        <v>33</v>
      </c>
      <c r="K10" s="5" t="s">
        <v>34</v>
      </c>
      <c r="L10" s="9" t="s">
        <v>18</v>
      </c>
      <c r="M10" s="9" t="s">
        <v>19</v>
      </c>
      <c r="N10" s="5" t="s">
        <v>38</v>
      </c>
      <c r="O10" s="2" t="s">
        <v>57</v>
      </c>
      <c r="P10" s="2" t="s">
        <v>58</v>
      </c>
      <c r="Q10" s="7">
        <v>1</v>
      </c>
      <c r="R10" s="8">
        <v>40</v>
      </c>
      <c r="S10" s="8">
        <v>10</v>
      </c>
      <c r="T10" s="8">
        <f t="shared" si="0"/>
        <v>30</v>
      </c>
      <c r="U10" s="8">
        <f t="shared" si="1"/>
        <v>4.5</v>
      </c>
      <c r="V10" s="8">
        <v>30</v>
      </c>
      <c r="W10" s="8">
        <v>0</v>
      </c>
      <c r="X10" s="8">
        <v>4.5</v>
      </c>
      <c r="Y10" s="8">
        <v>0</v>
      </c>
      <c r="Z10" s="8">
        <v>0</v>
      </c>
      <c r="AA10" s="9" t="s">
        <v>37</v>
      </c>
      <c r="AB10" s="9" t="s">
        <v>71</v>
      </c>
      <c r="AC10" s="5" t="s">
        <v>21</v>
      </c>
      <c r="AD10" s="2"/>
      <c r="AE10" s="2"/>
      <c r="AF10" s="2"/>
    </row>
    <row r="11" spans="1:32" x14ac:dyDescent="0.25">
      <c r="A11" s="1">
        <v>10</v>
      </c>
      <c r="B11" s="2" t="s">
        <v>72</v>
      </c>
      <c r="C11" s="3" t="s">
        <v>69</v>
      </c>
      <c r="D11" s="2">
        <v>251</v>
      </c>
      <c r="E11" s="2" t="s">
        <v>73</v>
      </c>
      <c r="F11" s="4">
        <v>505562123</v>
      </c>
      <c r="G11" s="4">
        <v>1123564990</v>
      </c>
      <c r="H11" s="5" t="s">
        <v>22</v>
      </c>
      <c r="I11" s="5">
        <v>7</v>
      </c>
      <c r="J11" s="9" t="s">
        <v>85</v>
      </c>
      <c r="K11" s="5" t="s">
        <v>74</v>
      </c>
      <c r="L11" s="9" t="s">
        <v>18</v>
      </c>
      <c r="M11" s="9" t="s">
        <v>19</v>
      </c>
      <c r="N11" s="5" t="s">
        <v>75</v>
      </c>
      <c r="O11" s="2" t="s">
        <v>76</v>
      </c>
      <c r="P11" s="2" t="s">
        <v>77</v>
      </c>
      <c r="Q11" s="7">
        <v>1</v>
      </c>
      <c r="R11" s="8">
        <v>80</v>
      </c>
      <c r="S11" s="8">
        <v>0</v>
      </c>
      <c r="T11" s="8">
        <f t="shared" si="0"/>
        <v>80</v>
      </c>
      <c r="U11" s="8">
        <f t="shared" si="1"/>
        <v>12</v>
      </c>
      <c r="V11" s="8">
        <v>80</v>
      </c>
      <c r="W11" s="8">
        <v>0</v>
      </c>
      <c r="X11" s="8">
        <v>0</v>
      </c>
      <c r="Y11" s="8">
        <v>0</v>
      </c>
      <c r="Z11" s="8">
        <v>12</v>
      </c>
      <c r="AA11" s="9" t="s">
        <v>60</v>
      </c>
      <c r="AB11" s="9" t="s">
        <v>78</v>
      </c>
      <c r="AC11" s="5" t="s">
        <v>39</v>
      </c>
      <c r="AD11" s="2" t="s">
        <v>41</v>
      </c>
      <c r="AE11" s="2" t="s">
        <v>42</v>
      </c>
      <c r="AF11" s="2" t="s">
        <v>79</v>
      </c>
    </row>
    <row r="12" spans="1:32" x14ac:dyDescent="0.25">
      <c r="A12" s="1">
        <v>11</v>
      </c>
      <c r="B12" s="2" t="s">
        <v>79</v>
      </c>
      <c r="C12" s="3" t="s">
        <v>69</v>
      </c>
      <c r="D12" s="2">
        <v>251</v>
      </c>
      <c r="E12" s="2" t="s">
        <v>73</v>
      </c>
      <c r="F12" s="4">
        <v>505562123</v>
      </c>
      <c r="G12" s="4">
        <v>1123564990</v>
      </c>
      <c r="H12" s="5" t="s">
        <v>22</v>
      </c>
      <c r="I12" s="5">
        <v>7</v>
      </c>
      <c r="J12" s="9" t="s">
        <v>85</v>
      </c>
      <c r="K12" s="5" t="s">
        <v>74</v>
      </c>
      <c r="L12" s="9" t="s">
        <v>18</v>
      </c>
      <c r="M12" s="9" t="s">
        <v>19</v>
      </c>
      <c r="N12" s="5" t="s">
        <v>75</v>
      </c>
      <c r="O12" s="2" t="s">
        <v>76</v>
      </c>
      <c r="P12" s="2" t="s">
        <v>77</v>
      </c>
      <c r="Q12" s="7">
        <v>1</v>
      </c>
      <c r="R12" s="8">
        <v>-80</v>
      </c>
      <c r="S12" s="8">
        <v>0</v>
      </c>
      <c r="T12" s="8">
        <f t="shared" ref="T12" si="3">R12-S12</f>
        <v>-80</v>
      </c>
      <c r="U12" s="8">
        <f t="shared" si="1"/>
        <v>-12</v>
      </c>
      <c r="V12" s="8">
        <v>-80</v>
      </c>
      <c r="W12" s="8">
        <v>0</v>
      </c>
      <c r="X12" s="8">
        <v>0</v>
      </c>
      <c r="Y12" s="8">
        <v>0</v>
      </c>
      <c r="Z12" s="8">
        <v>-12</v>
      </c>
      <c r="AA12" s="9" t="s">
        <v>41</v>
      </c>
      <c r="AB12" s="9" t="s">
        <v>42</v>
      </c>
      <c r="AC12" s="5" t="s">
        <v>61</v>
      </c>
      <c r="AD12" s="2"/>
      <c r="AE12" s="2"/>
      <c r="AF12" s="2"/>
    </row>
  </sheetData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Eng.Mohamed Fareed Balsam Clinics IT Manager</dc:creator>
  <cp:lastModifiedBy>Eng.Mohamed Fareed Balsam Clinics IT Manager</cp:lastModifiedBy>
  <dcterms:created xsi:type="dcterms:W3CDTF">2024-10-14T06:59:31Z</dcterms:created>
  <dcterms:modified xsi:type="dcterms:W3CDTF">2024-10-14T11:17:46Z</dcterms:modified>
</cp:coreProperties>
</file>