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Eng Hytham\"/>
    </mc:Choice>
  </mc:AlternateContent>
  <xr:revisionPtr revIDLastSave="0" documentId="13_ncr:1_{935263B0-9474-415F-9611-753A7B1773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بلسم" sheetId="1" r:id="rId1"/>
    <sheet name="ظهران" sheetId="2" state="hidden" r:id="rId2"/>
    <sheet name="سراه عبيدة" sheetId="3" state="hidden" r:id="rId3"/>
    <sheet name="النماص" sheetId="4" state="hidden" r:id="rId4"/>
    <sheet name="الادارة" sheetId="5" state="hidden" r:id="rId5"/>
    <sheet name="المستودع والصيدليات " sheetId="6" state="hidden" r:id="rId6"/>
  </sheets>
  <definedNames>
    <definedName name="_xlnm._FilterDatabase" localSheetId="0" hidden="1">بلسم!$A$2:$I$2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9" i="1"/>
  <c r="G8" i="1"/>
  <c r="G7" i="1"/>
  <c r="G6" i="1"/>
  <c r="G5" i="1"/>
  <c r="G4" i="1"/>
  <c r="G13" i="1"/>
  <c r="G12" i="1"/>
  <c r="G23" i="1"/>
  <c r="G22" i="1"/>
  <c r="G21" i="1"/>
  <c r="G20" i="1"/>
  <c r="H15" i="1"/>
  <c r="H75" i="1" s="1"/>
  <c r="G18" i="1"/>
  <c r="G19" i="1"/>
  <c r="G17" i="1"/>
  <c r="G66" i="1"/>
  <c r="G67" i="1"/>
  <c r="G64" i="1"/>
  <c r="G65" i="1"/>
  <c r="G63" i="1"/>
  <c r="G62" i="1"/>
  <c r="G61" i="1"/>
  <c r="G74" i="1"/>
  <c r="G73" i="1"/>
  <c r="G53" i="1"/>
  <c r="G54" i="1"/>
  <c r="G55" i="1"/>
  <c r="G56" i="1"/>
  <c r="G57" i="1"/>
  <c r="G58" i="1"/>
  <c r="G69" i="1"/>
  <c r="G70" i="1"/>
  <c r="G71" i="1"/>
  <c r="G72" i="1"/>
  <c r="G52" i="1"/>
  <c r="G48" i="1"/>
  <c r="G49" i="1"/>
  <c r="G50" i="1"/>
  <c r="G51" i="1"/>
  <c r="G47" i="1"/>
  <c r="G46" i="1"/>
  <c r="G45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26" i="1"/>
  <c r="F75" i="1"/>
  <c r="E75" i="1"/>
  <c r="H8" i="6"/>
  <c r="G8" i="6"/>
  <c r="F19" i="5"/>
  <c r="E19" i="5"/>
  <c r="F19" i="4"/>
  <c r="E19" i="4"/>
  <c r="F19" i="3"/>
  <c r="F42" i="3" s="1"/>
  <c r="E19" i="3"/>
  <c r="E42" i="3" s="1"/>
  <c r="G75" i="1" l="1"/>
  <c r="F41" i="2"/>
  <c r="E41" i="2"/>
</calcChain>
</file>

<file path=xl/sharedStrings.xml><?xml version="1.0" encoding="utf-8"?>
<sst xmlns="http://schemas.openxmlformats.org/spreadsheetml/2006/main" count="313" uniqueCount="97">
  <si>
    <t>بيان باصول ومصروفات it عام 2024</t>
  </si>
  <si>
    <t>اسم الفرع</t>
  </si>
  <si>
    <t>البيان</t>
  </si>
  <si>
    <t>التاريخ</t>
  </si>
  <si>
    <t>اصول</t>
  </si>
  <si>
    <t>مصروفات</t>
  </si>
  <si>
    <t>القيمة</t>
  </si>
  <si>
    <t>بلسم خميس</t>
  </si>
  <si>
    <t>شراء كابلات</t>
  </si>
  <si>
    <t>تجهيز شبكات</t>
  </si>
  <si>
    <t>مستلزمات للكاميرات</t>
  </si>
  <si>
    <t>حامل كاميرات</t>
  </si>
  <si>
    <t>كبل اتش دى+ماوس</t>
  </si>
  <si>
    <t>مركز البيانات</t>
  </si>
  <si>
    <t>عدد 25 جهاز حاسب الى</t>
  </si>
  <si>
    <t>طابعه ليزر الوان</t>
  </si>
  <si>
    <t>عدد 2 طابعه ليزر 107a</t>
  </si>
  <si>
    <t>عدد 2 طابعه ليزر4003n</t>
  </si>
  <si>
    <t>شراء برنامج بصمه</t>
  </si>
  <si>
    <t xml:space="preserve">شراء برنامج sdc طبى </t>
  </si>
  <si>
    <t>قطع غيار حاسب الى</t>
  </si>
  <si>
    <t>ماوس وكيبورد</t>
  </si>
  <si>
    <t>الاجمالى</t>
  </si>
  <si>
    <t>كبائن سيرفر</t>
  </si>
  <si>
    <t>يو بى اس va5000</t>
  </si>
  <si>
    <t>يو بى اس va3000</t>
  </si>
  <si>
    <t>مكبرات صوت</t>
  </si>
  <si>
    <t>كاميرات عدد 7</t>
  </si>
  <si>
    <t>جوال للتسويق</t>
  </si>
  <si>
    <t>شاشة 65 بوصه مع الحامل</t>
  </si>
  <si>
    <t>ظهران الجنوب</t>
  </si>
  <si>
    <t>عدد 3 اجهزه بصمه+برنامج بصمه</t>
  </si>
  <si>
    <t>عدد 15 جهاز حاسب الى</t>
  </si>
  <si>
    <t>عدد 2 طابعه</t>
  </si>
  <si>
    <t>شراء رامات ومعالج</t>
  </si>
  <si>
    <t>صيانه البرنامج</t>
  </si>
  <si>
    <t>سراه عبيدة</t>
  </si>
  <si>
    <t>شراء عدد 19 جهاز حاسب الى</t>
  </si>
  <si>
    <t>شراء مقوى نت للواى فاى</t>
  </si>
  <si>
    <t>طابعه ملونه</t>
  </si>
  <si>
    <t>شراء كبائن لسيرفر واجهزه حفظ طاقة</t>
  </si>
  <si>
    <t>النماص</t>
  </si>
  <si>
    <t>عدد 3 جهاز بصمه وبرنامج بصمه</t>
  </si>
  <si>
    <t>شراء عدد 22 جهاز حاسب الى</t>
  </si>
  <si>
    <t>شراء مودم نت</t>
  </si>
  <si>
    <t>شراء طابعتين</t>
  </si>
  <si>
    <t>الادارة</t>
  </si>
  <si>
    <t>لاب توب طرف محمد فريد</t>
  </si>
  <si>
    <t>لاب توب طرف عماد مطر</t>
  </si>
  <si>
    <t>شراء عدد 3 جهاز حاسب الى</t>
  </si>
  <si>
    <t>اشتراك موقع ميجا للنسخ الاحتياطى</t>
  </si>
  <si>
    <t>اشتراك اوفيس وزوم وادوبى</t>
  </si>
  <si>
    <t xml:space="preserve">المستودع </t>
  </si>
  <si>
    <t xml:space="preserve">عدد 14 جهاز كمبيوتر للمستودع والصيدليات </t>
  </si>
  <si>
    <t xml:space="preserve">عدد 9 طابعات وعدد 9 طابعات كاشير للصيدليات </t>
  </si>
  <si>
    <t>إجمالي الأصول</t>
  </si>
  <si>
    <t>إجمالي المصروفات</t>
  </si>
  <si>
    <t>شراء كبائن لسيرفر واجهزه حفظ طاقة UPS</t>
  </si>
  <si>
    <t>صيانه البرنامج كاي لينك - Futrecare</t>
  </si>
  <si>
    <t>كبائن ووحدات حفظ طاقة UPS</t>
  </si>
  <si>
    <t>عدد 3 طابعه حراريه ايبسون</t>
  </si>
  <si>
    <t>رامات حاسب الى - upgrade ram for server</t>
  </si>
  <si>
    <t>شراء 2 رواتر-  5G</t>
  </si>
  <si>
    <t>ملاحظات</t>
  </si>
  <si>
    <t xml:space="preserve">مصروفات موظفين ال IT </t>
  </si>
  <si>
    <t>رواتب +  اقامات + بدلات</t>
  </si>
  <si>
    <t xml:space="preserve">عدد 9 طابعات ليزر وعدد 9 طابعات  حرارية ايبسون لكاشير للصيدليات </t>
  </si>
  <si>
    <t>شراء 2 طابعه + عدد 3 اجهزه بصمة</t>
  </si>
  <si>
    <t xml:space="preserve">جهاز حاسب الى بمواصفات خاصه - قسم المختبر </t>
  </si>
  <si>
    <t>عدد 3 اجهزه بصمه+ برنامج بصمه</t>
  </si>
  <si>
    <t xml:space="preserve">مدفوع </t>
  </si>
  <si>
    <t>غير مدفوع</t>
  </si>
  <si>
    <t>اكسس بوينت لتركيبها بالفرع - Aruba Access point</t>
  </si>
  <si>
    <t>عدد 3 طابعه حراريه ايبسون لتركيبها بالفرع</t>
  </si>
  <si>
    <t>عدد 2 طابعه حراريه ايبسون لتركيبها بالفرع</t>
  </si>
  <si>
    <t>فيرول + برامج حماية (من فاتورة شراء من جهة مستشفى الخفجي م أبو سفيان)</t>
  </si>
  <si>
    <t>أصول غرفة الداتا سنتر بالفرع - (من فاتورة مؤسسة الخشان طرف م أبو سفيان)</t>
  </si>
  <si>
    <t xml:space="preserve"> برامج حماية (من فاتورة شراء من جهة مستشفى الخفجي م أبو سفيان)</t>
  </si>
  <si>
    <t>أصول غرفة الداتا سنتر لتركيبها بالفرع ((من فاتورة مؤسسة الخشان طرف م أبو سفيان)</t>
  </si>
  <si>
    <t>تحميل الفرع بجزء من  عقد صيانة نظام  الحسابات كاي لينك  - Futrecare</t>
  </si>
  <si>
    <t>Jan to July 2024</t>
  </si>
  <si>
    <t>أصول غرفة الداتا سنتر لتركيبها بالفرع (من فاتورة مؤسسة الخشان طرف م أبو سفيان)</t>
  </si>
  <si>
    <t>1 Dell Server R840 +1 SQL Ent 2022 + 3 Win DC 2022 + 2 Win STD 2022 + Synology Storage 12*4TB + 1*Dell KVM +1* L3 Cisco C3850 Switch + 4*L2 Cisco 2960 Switch</t>
  </si>
  <si>
    <t>1 Dell Server R840 + 40 Cisco IP Phone + 1 SQL Ent 2022 + 3 Win DC 2022 + 2 Win STD 2022 + Yeaster P560 + Synology Storage 12*4TB + 1*Dell KVM +1* L3 Cisco C3850 Switch + 5*L2 Cisco 2960 Switch</t>
  </si>
  <si>
    <t>شراء مستلزمات للشبكات</t>
  </si>
  <si>
    <t>مستلزمات للشبكات</t>
  </si>
  <si>
    <t>جهاز تسجيل الكاميرات HikVision NVR 64 CH</t>
  </si>
  <si>
    <t>عدد 25 شاشه led</t>
  </si>
  <si>
    <t>أصول / القيمة بالريال السعودي</t>
  </si>
  <si>
    <t>مصروفات /   القيمة بالريال السعودي</t>
  </si>
  <si>
    <t>بيان بأصول ومصروفات  IT عام 2024 حتى تاريخ 31-7-2024</t>
  </si>
  <si>
    <t>لاب توب طرف  CO - عماد مطر</t>
  </si>
  <si>
    <t>لاب توب طرف  م  - محمد فريد</t>
  </si>
  <si>
    <t xml:space="preserve">1 Dell Server R840 + 1 SQL Ent 2022 + 3 Win DC 2022 + 2 Win STD 2022 + Yeaster P560 + Synology Storage 12*4TB +  +1* L3 Cisco C3850 Switch + 5*L2 Cisco 2960 Switch </t>
  </si>
  <si>
    <t>سداد الدفعة الثانية من نظام جوليب</t>
  </si>
  <si>
    <t>y</t>
  </si>
  <si>
    <t>Study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</si>
</sst>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vertical="center"/>
    </xf>
    <xf numFmtId="164" fontId="1" fillId="2" borderId="1" xfId="1" applyNumberFormat="1" applyFont="1" applyFill="1" applyBorder="1" applyAlignment="1">
      <alignment horizontal="center"/>
    </xf>
    <xf numFmtId="43" fontId="6" fillId="3" borderId="1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3" fontId="2" fillId="0" borderId="1" xfId="1" applyFont="1" applyBorder="1" applyAlignment="1">
      <alignment horizontal="center"/>
    </xf>
    <xf numFmtId="43" fontId="2" fillId="0" borderId="1" xfId="1" applyFont="1" applyBorder="1" applyAlignment="1">
      <alignment vertical="center"/>
    </xf>
    <xf numFmtId="0" fontId="2" fillId="5" borderId="1" xfId="0" applyFont="1" applyFill="1" applyBorder="1" applyAlignment="1">
      <alignment horizontal="center"/>
    </xf>
    <xf numFmtId="43" fontId="2" fillId="0" borderId="1" xfId="1" applyFont="1" applyBorder="1" applyAlignment="1">
      <alignment horizontal="center" wrapText="1"/>
    </xf>
    <xf numFmtId="0" fontId="2" fillId="5" borderId="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14" fontId="2" fillId="5" borderId="1" xfId="0" applyNumberFormat="1" applyFont="1" applyFill="1" applyBorder="1" applyAlignment="1">
      <alignment horizontal="center"/>
    </xf>
    <xf numFmtId="43" fontId="2" fillId="5" borderId="1" xfId="1" applyFont="1" applyFill="1" applyBorder="1" applyAlignment="1">
      <alignment horizontal="center"/>
    </xf>
    <xf numFmtId="14" fontId="2" fillId="5" borderId="1" xfId="0" applyNumberFormat="1" applyFont="1" applyFill="1" applyBorder="1" applyAlignment="1">
      <alignment horizontal="center" vertical="top"/>
    </xf>
    <xf numFmtId="43" fontId="2" fillId="5" borderId="1" xfId="1" applyFont="1" applyFill="1" applyBorder="1" applyAlignment="1">
      <alignment horizontal="center" vertical="top"/>
    </xf>
    <xf numFmtId="43" fontId="2" fillId="5" borderId="1" xfId="1" applyFont="1" applyFill="1" applyBorder="1" applyAlignment="1">
      <alignment horizontal="center" vertical="top" wrapText="1"/>
    </xf>
    <xf numFmtId="43" fontId="6" fillId="6" borderId="1" xfId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43" fontId="6" fillId="7" borderId="1" xfId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43" fontId="2" fillId="0" borderId="1" xfId="1" applyFont="1" applyBorder="1" applyAlignment="1">
      <alignment vertical="center" wrapText="1"/>
    </xf>
    <xf numFmtId="43" fontId="6" fillId="3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3" fontId="2" fillId="6" borderId="1" xfId="1" applyFont="1" applyFill="1" applyBorder="1" applyAlignment="1">
      <alignment horizontal="center"/>
    </xf>
    <xf numFmtId="43" fontId="2" fillId="6" borderId="1" xfId="1" applyFont="1" applyFill="1" applyBorder="1" applyAlignment="1">
      <alignment vertical="center"/>
    </xf>
    <xf numFmtId="43" fontId="2" fillId="7" borderId="1" xfId="1" applyFont="1" applyFill="1" applyBorder="1" applyAlignment="1">
      <alignment horizontal="center" vertical="top"/>
    </xf>
    <xf numFmtId="43" fontId="2" fillId="7" borderId="1" xfId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1" fillId="8" borderId="2" xfId="0" applyFont="1" applyFill="1" applyBorder="1"/>
    <xf numFmtId="0" fontId="1" fillId="8" borderId="3" xfId="0" applyFont="1" applyFill="1" applyBorder="1"/>
    <xf numFmtId="0" fontId="4" fillId="8" borderId="2" xfId="0" applyFont="1" applyFill="1" applyBorder="1"/>
    <xf numFmtId="43" fontId="2" fillId="6" borderId="1" xfId="1" applyFont="1" applyFill="1" applyBorder="1" applyAlignment="1">
      <alignment horizontal="center" vertical="top"/>
    </xf>
    <xf numFmtId="0" fontId="5" fillId="8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6"/>
  <sheetViews>
    <sheetView rightToLeft="1" tabSelected="1" workbookViewId="0">
      <pane ySplit="2" topLeftCell="A61" activePane="bottomLeft" state="frozen"/>
      <selection pane="bottomLeft" activeCell="C81" sqref="C81"/>
    </sheetView>
  </sheetViews>
  <sheetFormatPr defaultRowHeight="15" x14ac:dyDescent="0.25"/>
  <cols>
    <col min="1" max="2" width="16.140625" customWidth="1"/>
    <col min="3" max="3" width="67.85546875" bestFit="1" customWidth="1"/>
    <col min="4" max="4" width="15.7109375" bestFit="1" customWidth="1"/>
    <col min="5" max="5" width="25.28515625" bestFit="1" customWidth="1"/>
    <col min="6" max="6" width="28.28515625" bestFit="1" customWidth="1"/>
    <col min="7" max="7" width="22.7109375" customWidth="1"/>
    <col min="8" max="8" width="24.7109375" customWidth="1"/>
    <col min="9" max="9" width="59.28515625" style="31" bestFit="1" customWidth="1"/>
  </cols>
  <sheetData>
    <row r="1" spans="1:9" ht="26.25" x14ac:dyDescent="0.4">
      <c r="A1" s="46" t="s">
        <v>90</v>
      </c>
      <c r="B1" s="46"/>
      <c r="C1" s="46"/>
      <c r="D1" s="46"/>
      <c r="E1" s="46"/>
      <c r="F1" s="46"/>
      <c r="G1" s="46"/>
      <c r="H1" s="46"/>
      <c r="I1" s="46"/>
    </row>
    <row r="2" spans="1:9" ht="41.25" customHeight="1" x14ac:dyDescent="0.25">
      <c r="A2" s="38" t="s">
        <v>1</v>
      </c>
      <c r="B2" s="39" t="s">
        <v>96</v>
      </c>
      <c r="C2" s="38" t="s">
        <v>2</v>
      </c>
      <c r="D2" s="38" t="s">
        <v>3</v>
      </c>
      <c r="E2" s="38" t="s">
        <v>88</v>
      </c>
      <c r="F2" s="38" t="s">
        <v>89</v>
      </c>
      <c r="G2" s="36" t="s">
        <v>70</v>
      </c>
      <c r="H2" s="37" t="s">
        <v>71</v>
      </c>
      <c r="I2" s="39" t="s">
        <v>63</v>
      </c>
    </row>
    <row r="3" spans="1:9" ht="15.75" x14ac:dyDescent="0.25">
      <c r="A3" s="44" t="s">
        <v>46</v>
      </c>
      <c r="B3" s="44" t="s">
        <v>95</v>
      </c>
      <c r="C3" s="15" t="s">
        <v>77</v>
      </c>
      <c r="D3" s="19">
        <v>45347</v>
      </c>
      <c r="E3" s="20">
        <v>25000</v>
      </c>
      <c r="F3" s="20"/>
      <c r="G3" s="32"/>
      <c r="H3" s="35">
        <v>25000</v>
      </c>
      <c r="I3" s="16"/>
    </row>
    <row r="4" spans="1:9" ht="15.75" x14ac:dyDescent="0.25">
      <c r="A4" s="44" t="s">
        <v>46</v>
      </c>
      <c r="B4" s="44" t="s">
        <v>95</v>
      </c>
      <c r="C4" s="6" t="s">
        <v>64</v>
      </c>
      <c r="D4" s="7" t="s">
        <v>80</v>
      </c>
      <c r="E4" s="13"/>
      <c r="F4" s="13">
        <v>139742</v>
      </c>
      <c r="G4" s="32">
        <f>F4</f>
        <v>139742</v>
      </c>
      <c r="H4" s="13"/>
      <c r="I4" s="16" t="s">
        <v>65</v>
      </c>
    </row>
    <row r="5" spans="1:9" ht="15.75" x14ac:dyDescent="0.25">
      <c r="A5" s="44" t="s">
        <v>46</v>
      </c>
      <c r="B5" s="44"/>
      <c r="C5" s="6" t="s">
        <v>92</v>
      </c>
      <c r="D5" s="7">
        <v>45335</v>
      </c>
      <c r="E5" s="13">
        <v>5666.96</v>
      </c>
      <c r="F5" s="13"/>
      <c r="G5" s="32">
        <f>E5</f>
        <v>5666.96</v>
      </c>
      <c r="H5" s="13"/>
      <c r="I5" s="16"/>
    </row>
    <row r="6" spans="1:9" ht="15.75" x14ac:dyDescent="0.25">
      <c r="A6" s="44" t="s">
        <v>46</v>
      </c>
      <c r="B6" s="44"/>
      <c r="C6" s="6" t="s">
        <v>91</v>
      </c>
      <c r="D6" s="7">
        <v>45335</v>
      </c>
      <c r="E6" s="13">
        <v>3564.35</v>
      </c>
      <c r="F6" s="13"/>
      <c r="G6" s="32">
        <f>E6</f>
        <v>3564.35</v>
      </c>
      <c r="H6" s="13"/>
      <c r="I6" s="16"/>
    </row>
    <row r="7" spans="1:9" ht="15.75" x14ac:dyDescent="0.25">
      <c r="A7" s="44" t="s">
        <v>46</v>
      </c>
      <c r="B7" s="44"/>
      <c r="C7" s="6" t="s">
        <v>49</v>
      </c>
      <c r="D7" s="7">
        <v>45325</v>
      </c>
      <c r="E7" s="13">
        <v>10628.26</v>
      </c>
      <c r="F7" s="13"/>
      <c r="G7" s="32">
        <f>E7</f>
        <v>10628.26</v>
      </c>
      <c r="H7" s="13"/>
      <c r="I7" s="16"/>
    </row>
    <row r="8" spans="1:9" ht="15.75" x14ac:dyDescent="0.25">
      <c r="A8" s="44" t="s">
        <v>46</v>
      </c>
      <c r="B8" s="44" t="s">
        <v>95</v>
      </c>
      <c r="C8" s="6" t="s">
        <v>38</v>
      </c>
      <c r="D8" s="7">
        <v>45452</v>
      </c>
      <c r="E8" s="13">
        <v>5110.05</v>
      </c>
      <c r="F8" s="13"/>
      <c r="G8" s="32">
        <f>E8</f>
        <v>5110.05</v>
      </c>
      <c r="H8" s="13"/>
      <c r="I8" s="16"/>
    </row>
    <row r="9" spans="1:9" ht="15.75" x14ac:dyDescent="0.25">
      <c r="A9" s="44" t="s">
        <v>46</v>
      </c>
      <c r="B9" s="44"/>
      <c r="C9" s="6" t="s">
        <v>50</v>
      </c>
      <c r="D9" s="7">
        <v>45353</v>
      </c>
      <c r="E9" s="13"/>
      <c r="F9" s="13">
        <v>827.74</v>
      </c>
      <c r="G9" s="32">
        <f>F9</f>
        <v>827.74</v>
      </c>
      <c r="H9" s="13"/>
      <c r="I9" s="16"/>
    </row>
    <row r="10" spans="1:9" ht="15.75" x14ac:dyDescent="0.25">
      <c r="A10" s="44" t="s">
        <v>46</v>
      </c>
      <c r="B10" s="44"/>
      <c r="C10" s="6" t="s">
        <v>51</v>
      </c>
      <c r="D10" s="7">
        <v>45434</v>
      </c>
      <c r="E10" s="13"/>
      <c r="F10" s="13">
        <v>1737.73</v>
      </c>
      <c r="G10" s="32">
        <f>F10</f>
        <v>1737.73</v>
      </c>
      <c r="H10" s="13"/>
      <c r="I10" s="16"/>
    </row>
    <row r="11" spans="1:9" ht="15.75" x14ac:dyDescent="0.25">
      <c r="A11" s="44" t="s">
        <v>52</v>
      </c>
      <c r="B11" s="44" t="s">
        <v>95</v>
      </c>
      <c r="C11" s="15" t="s">
        <v>77</v>
      </c>
      <c r="D11" s="19">
        <v>45347</v>
      </c>
      <c r="E11" s="20">
        <v>18750</v>
      </c>
      <c r="F11" s="20"/>
      <c r="G11" s="32"/>
      <c r="H11" s="35">
        <v>18750</v>
      </c>
      <c r="I11" s="16"/>
    </row>
    <row r="12" spans="1:9" ht="15.75" x14ac:dyDescent="0.25">
      <c r="A12" s="44" t="s">
        <v>52</v>
      </c>
      <c r="B12" s="44"/>
      <c r="C12" s="6" t="s">
        <v>53</v>
      </c>
      <c r="D12" s="7">
        <v>45325</v>
      </c>
      <c r="E12" s="14">
        <v>32225</v>
      </c>
      <c r="F12" s="14"/>
      <c r="G12" s="33">
        <f>E12</f>
        <v>32225</v>
      </c>
      <c r="H12" s="14"/>
      <c r="I12" s="28"/>
    </row>
    <row r="13" spans="1:9" ht="15.75" x14ac:dyDescent="0.25">
      <c r="A13" s="44" t="s">
        <v>52</v>
      </c>
      <c r="B13" s="44"/>
      <c r="C13" s="6" t="s">
        <v>66</v>
      </c>
      <c r="D13" s="7">
        <v>45332</v>
      </c>
      <c r="E13" s="13">
        <v>10025</v>
      </c>
      <c r="F13" s="13"/>
      <c r="G13" s="33">
        <f>E13</f>
        <v>10025</v>
      </c>
      <c r="H13" s="13"/>
      <c r="I13" s="16"/>
    </row>
    <row r="14" spans="1:9" ht="15.75" x14ac:dyDescent="0.25">
      <c r="A14" s="44" t="s">
        <v>52</v>
      </c>
      <c r="B14" s="44" t="s">
        <v>95</v>
      </c>
      <c r="C14" s="6" t="s">
        <v>94</v>
      </c>
      <c r="D14" s="7">
        <v>45391</v>
      </c>
      <c r="E14" s="13">
        <v>22123</v>
      </c>
      <c r="F14" s="13"/>
      <c r="G14" s="33">
        <v>22123</v>
      </c>
      <c r="H14" s="13"/>
      <c r="I14" s="16"/>
    </row>
    <row r="15" spans="1:9" ht="47.25" x14ac:dyDescent="0.25">
      <c r="A15" s="45" t="s">
        <v>41</v>
      </c>
      <c r="B15" s="45" t="s">
        <v>95</v>
      </c>
      <c r="C15" s="17" t="s">
        <v>78</v>
      </c>
      <c r="D15" s="21">
        <v>45474</v>
      </c>
      <c r="E15" s="22">
        <v>284900</v>
      </c>
      <c r="F15" s="22"/>
      <c r="G15" s="43"/>
      <c r="H15" s="34">
        <f>E15</f>
        <v>284900</v>
      </c>
      <c r="I15" s="23" t="s">
        <v>93</v>
      </c>
    </row>
    <row r="16" spans="1:9" ht="15.75" x14ac:dyDescent="0.25">
      <c r="A16" s="44" t="s">
        <v>41</v>
      </c>
      <c r="B16" s="44" t="s">
        <v>95</v>
      </c>
      <c r="C16" s="15" t="s">
        <v>75</v>
      </c>
      <c r="D16" s="19">
        <v>45347</v>
      </c>
      <c r="E16" s="20">
        <v>106400</v>
      </c>
      <c r="F16" s="20"/>
      <c r="G16" s="32"/>
      <c r="H16" s="35">
        <v>106400</v>
      </c>
      <c r="I16" s="16"/>
    </row>
    <row r="17" spans="1:9" ht="15.75" x14ac:dyDescent="0.25">
      <c r="A17" s="44" t="s">
        <v>41</v>
      </c>
      <c r="B17" s="44" t="s">
        <v>95</v>
      </c>
      <c r="C17" s="6" t="s">
        <v>42</v>
      </c>
      <c r="D17" s="7">
        <v>45325</v>
      </c>
      <c r="E17" s="13">
        <v>5195</v>
      </c>
      <c r="F17" s="13"/>
      <c r="G17" s="32">
        <f>E17</f>
        <v>5195</v>
      </c>
      <c r="H17" s="13"/>
      <c r="I17" s="16"/>
    </row>
    <row r="18" spans="1:9" ht="15.75" x14ac:dyDescent="0.25">
      <c r="A18" s="44" t="s">
        <v>41</v>
      </c>
      <c r="B18" s="44"/>
      <c r="C18" s="6" t="s">
        <v>43</v>
      </c>
      <c r="D18" s="7">
        <v>45325</v>
      </c>
      <c r="E18" s="13">
        <v>53735</v>
      </c>
      <c r="F18" s="13"/>
      <c r="G18" s="32">
        <f>E18</f>
        <v>53735</v>
      </c>
      <c r="H18" s="13"/>
      <c r="I18" s="16"/>
    </row>
    <row r="19" spans="1:9" ht="15.75" x14ac:dyDescent="0.25">
      <c r="A19" s="44" t="s">
        <v>41</v>
      </c>
      <c r="B19" s="44" t="s">
        <v>95</v>
      </c>
      <c r="C19" s="6" t="s">
        <v>72</v>
      </c>
      <c r="D19" s="7">
        <v>45452</v>
      </c>
      <c r="E19" s="13">
        <v>15613.25</v>
      </c>
      <c r="F19" s="13"/>
      <c r="G19" s="32">
        <f>E19</f>
        <v>15613.25</v>
      </c>
      <c r="H19" s="13"/>
      <c r="I19" s="16"/>
    </row>
    <row r="20" spans="1:9" ht="15.75" x14ac:dyDescent="0.25">
      <c r="A20" s="44" t="s">
        <v>41</v>
      </c>
      <c r="B20" s="44"/>
      <c r="C20" s="6" t="s">
        <v>45</v>
      </c>
      <c r="D20" s="7">
        <v>45325</v>
      </c>
      <c r="E20" s="13">
        <v>700</v>
      </c>
      <c r="F20" s="13"/>
      <c r="G20" s="32">
        <f>E20</f>
        <v>700</v>
      </c>
      <c r="H20" s="13"/>
      <c r="I20" s="16"/>
    </row>
    <row r="21" spans="1:9" ht="15.75" x14ac:dyDescent="0.25">
      <c r="A21" s="44" t="s">
        <v>41</v>
      </c>
      <c r="B21" s="44" t="s">
        <v>95</v>
      </c>
      <c r="C21" s="6" t="s">
        <v>57</v>
      </c>
      <c r="D21" s="7">
        <v>45440</v>
      </c>
      <c r="E21" s="13">
        <v>30812</v>
      </c>
      <c r="F21" s="13"/>
      <c r="G21" s="32">
        <f>E21</f>
        <v>30812</v>
      </c>
      <c r="H21" s="13"/>
      <c r="I21" s="16"/>
    </row>
    <row r="22" spans="1:9" ht="15.75" x14ac:dyDescent="0.25">
      <c r="A22" s="44" t="s">
        <v>41</v>
      </c>
      <c r="B22" s="44" t="s">
        <v>95</v>
      </c>
      <c r="C22" s="6" t="s">
        <v>58</v>
      </c>
      <c r="D22" s="7">
        <v>45504</v>
      </c>
      <c r="E22" s="13"/>
      <c r="F22" s="13">
        <v>5911.64</v>
      </c>
      <c r="G22" s="32">
        <f>F22</f>
        <v>5911.64</v>
      </c>
      <c r="H22" s="13"/>
      <c r="I22" s="16"/>
    </row>
    <row r="23" spans="1:9" s="18" customFormat="1" ht="15.75" x14ac:dyDescent="0.25">
      <c r="A23" s="44" t="s">
        <v>41</v>
      </c>
      <c r="B23" s="44"/>
      <c r="C23" s="6" t="s">
        <v>73</v>
      </c>
      <c r="D23" s="7">
        <v>45292</v>
      </c>
      <c r="E23" s="13">
        <v>1980</v>
      </c>
      <c r="F23" s="13"/>
      <c r="G23" s="32">
        <f>E23</f>
        <v>1980</v>
      </c>
      <c r="H23" s="13"/>
      <c r="I23" s="16"/>
    </row>
    <row r="24" spans="1:9" ht="63" x14ac:dyDescent="0.25">
      <c r="A24" s="45" t="s">
        <v>7</v>
      </c>
      <c r="B24" s="45" t="s">
        <v>95</v>
      </c>
      <c r="C24" s="17" t="s">
        <v>76</v>
      </c>
      <c r="D24" s="21">
        <v>45474</v>
      </c>
      <c r="E24" s="22">
        <v>329700</v>
      </c>
      <c r="F24" s="22"/>
      <c r="G24" s="43"/>
      <c r="H24" s="34">
        <v>329700</v>
      </c>
      <c r="I24" s="23" t="s">
        <v>83</v>
      </c>
    </row>
    <row r="25" spans="1:9" ht="15.75" x14ac:dyDescent="0.25">
      <c r="A25" s="44" t="s">
        <v>7</v>
      </c>
      <c r="B25" s="44" t="s">
        <v>95</v>
      </c>
      <c r="C25" s="15" t="s">
        <v>75</v>
      </c>
      <c r="D25" s="19">
        <v>45347</v>
      </c>
      <c r="E25" s="20">
        <v>106400</v>
      </c>
      <c r="F25" s="20"/>
      <c r="G25" s="32"/>
      <c r="H25" s="35">
        <v>106400</v>
      </c>
      <c r="I25" s="16"/>
    </row>
    <row r="26" spans="1:9" ht="15.75" x14ac:dyDescent="0.25">
      <c r="A26" s="44" t="s">
        <v>7</v>
      </c>
      <c r="B26" s="44" t="s">
        <v>95</v>
      </c>
      <c r="C26" s="6" t="s">
        <v>84</v>
      </c>
      <c r="D26" s="7">
        <v>45292</v>
      </c>
      <c r="E26" s="13">
        <v>11760.39</v>
      </c>
      <c r="F26" s="13"/>
      <c r="G26" s="32">
        <f t="shared" ref="G26:G46" si="0">E26</f>
        <v>11760.39</v>
      </c>
      <c r="H26" s="13"/>
      <c r="I26" s="16"/>
    </row>
    <row r="27" spans="1:9" ht="15.75" x14ac:dyDescent="0.25">
      <c r="A27" s="44" t="s">
        <v>7</v>
      </c>
      <c r="B27" s="44" t="s">
        <v>95</v>
      </c>
      <c r="C27" s="6" t="s">
        <v>8</v>
      </c>
      <c r="D27" s="7">
        <v>45456</v>
      </c>
      <c r="E27" s="13">
        <v>817.39</v>
      </c>
      <c r="F27" s="13"/>
      <c r="G27" s="32">
        <f t="shared" si="0"/>
        <v>817.39</v>
      </c>
      <c r="H27" s="13"/>
      <c r="I27" s="16"/>
    </row>
    <row r="28" spans="1:9" ht="15.75" x14ac:dyDescent="0.25">
      <c r="A28" s="44" t="s">
        <v>7</v>
      </c>
      <c r="B28" s="44" t="s">
        <v>95</v>
      </c>
      <c r="C28" s="6" t="s">
        <v>85</v>
      </c>
      <c r="D28" s="7">
        <v>45292</v>
      </c>
      <c r="E28" s="13">
        <v>997</v>
      </c>
      <c r="F28" s="13"/>
      <c r="G28" s="32">
        <f t="shared" si="0"/>
        <v>997</v>
      </c>
      <c r="H28" s="13"/>
      <c r="I28" s="16"/>
    </row>
    <row r="29" spans="1:9" ht="15.75" x14ac:dyDescent="0.25">
      <c r="A29" s="44" t="s">
        <v>7</v>
      </c>
      <c r="B29" s="44" t="s">
        <v>95</v>
      </c>
      <c r="C29" s="6" t="s">
        <v>9</v>
      </c>
      <c r="D29" s="7">
        <v>45292</v>
      </c>
      <c r="E29" s="13">
        <v>13043.52</v>
      </c>
      <c r="F29" s="13"/>
      <c r="G29" s="32">
        <f t="shared" si="0"/>
        <v>13043.52</v>
      </c>
      <c r="H29" s="13"/>
      <c r="I29" s="16"/>
    </row>
    <row r="30" spans="1:9" ht="15.75" x14ac:dyDescent="0.25">
      <c r="A30" s="44" t="s">
        <v>7</v>
      </c>
      <c r="B30" s="44" t="s">
        <v>95</v>
      </c>
      <c r="C30" s="6" t="s">
        <v>10</v>
      </c>
      <c r="D30" s="7">
        <v>45292</v>
      </c>
      <c r="E30" s="13">
        <v>9565.5</v>
      </c>
      <c r="F30" s="13"/>
      <c r="G30" s="32">
        <f t="shared" si="0"/>
        <v>9565.5</v>
      </c>
      <c r="H30" s="13"/>
      <c r="I30" s="16"/>
    </row>
    <row r="31" spans="1:9" ht="15.75" x14ac:dyDescent="0.25">
      <c r="A31" s="44" t="s">
        <v>7</v>
      </c>
      <c r="B31" s="44" t="s">
        <v>95</v>
      </c>
      <c r="C31" s="6" t="s">
        <v>11</v>
      </c>
      <c r="D31" s="7">
        <v>45292</v>
      </c>
      <c r="E31" s="13">
        <v>216</v>
      </c>
      <c r="F31" s="13"/>
      <c r="G31" s="32">
        <f t="shared" si="0"/>
        <v>216</v>
      </c>
      <c r="H31" s="13"/>
      <c r="I31" s="16"/>
    </row>
    <row r="32" spans="1:9" ht="15.75" x14ac:dyDescent="0.25">
      <c r="A32" s="44" t="s">
        <v>7</v>
      </c>
      <c r="B32" s="44"/>
      <c r="C32" s="6" t="s">
        <v>12</v>
      </c>
      <c r="D32" s="7">
        <v>45292</v>
      </c>
      <c r="E32" s="13">
        <v>139.13</v>
      </c>
      <c r="F32" s="13"/>
      <c r="G32" s="32">
        <f t="shared" si="0"/>
        <v>139.13</v>
      </c>
      <c r="H32" s="13"/>
      <c r="I32" s="16"/>
    </row>
    <row r="33" spans="1:9" ht="15.75" x14ac:dyDescent="0.25">
      <c r="A33" s="44" t="s">
        <v>7</v>
      </c>
      <c r="B33" s="44" t="s">
        <v>95</v>
      </c>
      <c r="C33" s="6" t="s">
        <v>86</v>
      </c>
      <c r="D33" s="7">
        <v>45292</v>
      </c>
      <c r="E33" s="13">
        <v>3695.65</v>
      </c>
      <c r="F33" s="13"/>
      <c r="G33" s="32">
        <f t="shared" si="0"/>
        <v>3695.65</v>
      </c>
      <c r="H33" s="13"/>
      <c r="I33" s="16"/>
    </row>
    <row r="34" spans="1:9" ht="15.75" x14ac:dyDescent="0.25">
      <c r="A34" s="44" t="s">
        <v>7</v>
      </c>
      <c r="B34" s="44"/>
      <c r="C34" s="6" t="s">
        <v>14</v>
      </c>
      <c r="D34" s="7">
        <v>45292</v>
      </c>
      <c r="E34" s="13">
        <v>54125</v>
      </c>
      <c r="F34" s="13"/>
      <c r="G34" s="32">
        <f t="shared" si="0"/>
        <v>54125</v>
      </c>
      <c r="H34" s="13"/>
      <c r="I34" s="16"/>
    </row>
    <row r="35" spans="1:9" ht="15.75" x14ac:dyDescent="0.25">
      <c r="A35" s="44" t="s">
        <v>7</v>
      </c>
      <c r="B35" s="44"/>
      <c r="C35" s="6" t="s">
        <v>87</v>
      </c>
      <c r="D35" s="7">
        <v>45292</v>
      </c>
      <c r="E35" s="13">
        <v>8500</v>
      </c>
      <c r="F35" s="13"/>
      <c r="G35" s="32">
        <f t="shared" si="0"/>
        <v>8500</v>
      </c>
      <c r="H35" s="13"/>
      <c r="I35" s="16"/>
    </row>
    <row r="36" spans="1:9" ht="15.75" x14ac:dyDescent="0.25">
      <c r="A36" s="44" t="s">
        <v>7</v>
      </c>
      <c r="B36" s="44"/>
      <c r="C36" s="6" t="s">
        <v>15</v>
      </c>
      <c r="D36" s="7">
        <v>45292</v>
      </c>
      <c r="E36" s="13">
        <v>1391.3</v>
      </c>
      <c r="F36" s="13"/>
      <c r="G36" s="32">
        <f t="shared" si="0"/>
        <v>1391.3</v>
      </c>
      <c r="H36" s="13"/>
      <c r="I36" s="16"/>
    </row>
    <row r="37" spans="1:9" ht="15.75" x14ac:dyDescent="0.25">
      <c r="A37" s="44" t="s">
        <v>7</v>
      </c>
      <c r="B37" s="44"/>
      <c r="C37" s="6" t="s">
        <v>16</v>
      </c>
      <c r="D37" s="7">
        <v>45292</v>
      </c>
      <c r="E37" s="13">
        <v>782.62</v>
      </c>
      <c r="F37" s="13"/>
      <c r="G37" s="32">
        <f t="shared" si="0"/>
        <v>782.62</v>
      </c>
      <c r="H37" s="13"/>
      <c r="I37" s="16"/>
    </row>
    <row r="38" spans="1:9" ht="15.75" x14ac:dyDescent="0.25">
      <c r="A38" s="44" t="s">
        <v>7</v>
      </c>
      <c r="B38" s="44"/>
      <c r="C38" s="6" t="s">
        <v>60</v>
      </c>
      <c r="D38" s="7">
        <v>45292</v>
      </c>
      <c r="E38" s="13">
        <v>1980</v>
      </c>
      <c r="F38" s="13"/>
      <c r="G38" s="32">
        <f t="shared" si="0"/>
        <v>1980</v>
      </c>
      <c r="H38" s="13"/>
      <c r="I38" s="16"/>
    </row>
    <row r="39" spans="1:9" ht="15.75" x14ac:dyDescent="0.25">
      <c r="A39" s="44" t="s">
        <v>7</v>
      </c>
      <c r="B39" s="44"/>
      <c r="C39" s="6" t="s">
        <v>17</v>
      </c>
      <c r="D39" s="7">
        <v>45292</v>
      </c>
      <c r="E39" s="13">
        <v>1478.26</v>
      </c>
      <c r="F39" s="13"/>
      <c r="G39" s="32">
        <f t="shared" si="0"/>
        <v>1478.26</v>
      </c>
      <c r="H39" s="13"/>
      <c r="I39" s="16"/>
    </row>
    <row r="40" spans="1:9" ht="15.75" x14ac:dyDescent="0.25">
      <c r="A40" s="44" t="s">
        <v>7</v>
      </c>
      <c r="B40" s="44"/>
      <c r="C40" s="6" t="s">
        <v>59</v>
      </c>
      <c r="D40" s="7">
        <v>45302</v>
      </c>
      <c r="E40" s="13">
        <v>7931</v>
      </c>
      <c r="F40" s="13"/>
      <c r="G40" s="32">
        <f t="shared" si="0"/>
        <v>7931</v>
      </c>
      <c r="H40" s="13"/>
      <c r="I40" s="16"/>
    </row>
    <row r="41" spans="1:9" ht="15.75" x14ac:dyDescent="0.25">
      <c r="A41" s="44" t="s">
        <v>7</v>
      </c>
      <c r="B41" s="44"/>
      <c r="C41" s="6" t="s">
        <v>61</v>
      </c>
      <c r="D41" s="7">
        <v>45304</v>
      </c>
      <c r="E41" s="13">
        <v>6160</v>
      </c>
      <c r="F41" s="13"/>
      <c r="G41" s="32">
        <f t="shared" si="0"/>
        <v>6160</v>
      </c>
      <c r="H41" s="13"/>
      <c r="I41" s="16"/>
    </row>
    <row r="42" spans="1:9" ht="15.75" x14ac:dyDescent="0.25">
      <c r="A42" s="44" t="s">
        <v>7</v>
      </c>
      <c r="B42" s="44" t="s">
        <v>95</v>
      </c>
      <c r="C42" s="6" t="s">
        <v>62</v>
      </c>
      <c r="D42" s="7">
        <v>45305</v>
      </c>
      <c r="E42" s="13">
        <v>2001</v>
      </c>
      <c r="F42" s="13"/>
      <c r="G42" s="32">
        <f t="shared" si="0"/>
        <v>2001</v>
      </c>
      <c r="H42" s="13"/>
      <c r="I42" s="16"/>
    </row>
    <row r="43" spans="1:9" ht="15.75" x14ac:dyDescent="0.25">
      <c r="A43" s="44" t="s">
        <v>7</v>
      </c>
      <c r="B43" s="44"/>
      <c r="C43" s="6" t="s">
        <v>67</v>
      </c>
      <c r="D43" s="7">
        <v>45325</v>
      </c>
      <c r="E43" s="13">
        <v>4510</v>
      </c>
      <c r="F43" s="13"/>
      <c r="G43" s="32">
        <f t="shared" si="0"/>
        <v>4510</v>
      </c>
      <c r="H43" s="13"/>
      <c r="I43" s="16"/>
    </row>
    <row r="44" spans="1:9" ht="15.75" x14ac:dyDescent="0.25">
      <c r="A44" s="44" t="s">
        <v>7</v>
      </c>
      <c r="B44" s="44"/>
      <c r="C44" s="6" t="s">
        <v>68</v>
      </c>
      <c r="D44" s="7">
        <v>45325</v>
      </c>
      <c r="E44" s="13">
        <v>3295</v>
      </c>
      <c r="F44" s="13"/>
      <c r="G44" s="32">
        <f t="shared" si="0"/>
        <v>3295</v>
      </c>
      <c r="H44" s="13"/>
      <c r="I44" s="16"/>
    </row>
    <row r="45" spans="1:9" ht="15.75" x14ac:dyDescent="0.25">
      <c r="A45" s="44" t="s">
        <v>7</v>
      </c>
      <c r="B45" s="44" t="s">
        <v>95</v>
      </c>
      <c r="C45" s="6" t="s">
        <v>18</v>
      </c>
      <c r="D45" s="7">
        <v>45325</v>
      </c>
      <c r="E45" s="13">
        <v>2525</v>
      </c>
      <c r="F45" s="13"/>
      <c r="G45" s="32">
        <f t="shared" si="0"/>
        <v>2525</v>
      </c>
      <c r="H45" s="13"/>
      <c r="I45" s="16"/>
    </row>
    <row r="46" spans="1:9" ht="15.75" x14ac:dyDescent="0.25">
      <c r="A46" s="44" t="s">
        <v>7</v>
      </c>
      <c r="B46" s="44" t="s">
        <v>95</v>
      </c>
      <c r="C46" s="6" t="s">
        <v>19</v>
      </c>
      <c r="D46" s="7">
        <v>45350</v>
      </c>
      <c r="E46" s="13">
        <v>37500</v>
      </c>
      <c r="F46" s="13"/>
      <c r="G46" s="32">
        <f t="shared" si="0"/>
        <v>37500</v>
      </c>
      <c r="H46" s="13"/>
      <c r="I46" s="16"/>
    </row>
    <row r="47" spans="1:9" ht="15.75" x14ac:dyDescent="0.25">
      <c r="A47" s="44" t="s">
        <v>7</v>
      </c>
      <c r="B47" s="44"/>
      <c r="C47" s="6" t="s">
        <v>20</v>
      </c>
      <c r="D47" s="7">
        <v>45315</v>
      </c>
      <c r="E47" s="13"/>
      <c r="F47" s="13">
        <v>1443.48</v>
      </c>
      <c r="G47" s="32">
        <f>F47</f>
        <v>1443.48</v>
      </c>
      <c r="H47" s="13"/>
      <c r="I47" s="16"/>
    </row>
    <row r="48" spans="1:9" s="18" customFormat="1" ht="15.75" x14ac:dyDescent="0.25">
      <c r="A48" s="44" t="s">
        <v>7</v>
      </c>
      <c r="B48" s="44"/>
      <c r="C48" s="6" t="s">
        <v>21</v>
      </c>
      <c r="D48" s="7">
        <v>45318</v>
      </c>
      <c r="E48" s="13"/>
      <c r="F48" s="13">
        <v>178</v>
      </c>
      <c r="G48" s="32">
        <f>F48</f>
        <v>178</v>
      </c>
      <c r="H48" s="13"/>
      <c r="I48" s="16"/>
    </row>
    <row r="49" spans="1:9" ht="15.75" x14ac:dyDescent="0.25">
      <c r="A49" s="44" t="s">
        <v>7</v>
      </c>
      <c r="B49" s="44"/>
      <c r="C49" s="6" t="s">
        <v>20</v>
      </c>
      <c r="D49" s="7">
        <v>45453</v>
      </c>
      <c r="E49" s="13"/>
      <c r="F49" s="13">
        <v>403.8</v>
      </c>
      <c r="G49" s="32">
        <f>F49</f>
        <v>403.8</v>
      </c>
      <c r="H49" s="13"/>
      <c r="I49" s="16"/>
    </row>
    <row r="50" spans="1:9" ht="15.75" x14ac:dyDescent="0.25">
      <c r="A50" s="44" t="s">
        <v>7</v>
      </c>
      <c r="B50" s="44"/>
      <c r="C50" s="6" t="s">
        <v>21</v>
      </c>
      <c r="D50" s="7">
        <v>45504</v>
      </c>
      <c r="E50" s="13"/>
      <c r="F50" s="13">
        <v>97.78</v>
      </c>
      <c r="G50" s="32">
        <f>F50</f>
        <v>97.78</v>
      </c>
      <c r="H50" s="13"/>
      <c r="I50" s="16"/>
    </row>
    <row r="51" spans="1:9" ht="15.75" x14ac:dyDescent="0.25">
      <c r="A51" s="44" t="s">
        <v>7</v>
      </c>
      <c r="B51" s="44" t="s">
        <v>95</v>
      </c>
      <c r="C51" s="6" t="s">
        <v>79</v>
      </c>
      <c r="D51" s="7">
        <v>45504</v>
      </c>
      <c r="E51" s="13"/>
      <c r="F51" s="13">
        <v>900</v>
      </c>
      <c r="G51" s="32">
        <f>F51</f>
        <v>900</v>
      </c>
      <c r="H51" s="13"/>
      <c r="I51" s="16"/>
    </row>
    <row r="52" spans="1:9" ht="15.75" x14ac:dyDescent="0.25">
      <c r="A52" s="44" t="s">
        <v>7</v>
      </c>
      <c r="B52" s="44" t="s">
        <v>95</v>
      </c>
      <c r="C52" s="6" t="s">
        <v>23</v>
      </c>
      <c r="D52" s="7">
        <v>45292</v>
      </c>
      <c r="E52" s="13">
        <v>6693</v>
      </c>
      <c r="F52" s="13"/>
      <c r="G52" s="32">
        <f t="shared" ref="G52:G58" si="1">E52</f>
        <v>6693</v>
      </c>
      <c r="H52" s="13"/>
      <c r="I52" s="16"/>
    </row>
    <row r="53" spans="1:9" ht="15.75" x14ac:dyDescent="0.25">
      <c r="A53" s="44" t="s">
        <v>7</v>
      </c>
      <c r="B53" s="44" t="s">
        <v>95</v>
      </c>
      <c r="C53" s="6" t="s">
        <v>24</v>
      </c>
      <c r="D53" s="7">
        <v>45292</v>
      </c>
      <c r="E53" s="13">
        <v>9200</v>
      </c>
      <c r="F53" s="13"/>
      <c r="G53" s="32">
        <f t="shared" si="1"/>
        <v>9200</v>
      </c>
      <c r="H53" s="13"/>
      <c r="I53" s="16"/>
    </row>
    <row r="54" spans="1:9" ht="15.75" x14ac:dyDescent="0.25">
      <c r="A54" s="44" t="s">
        <v>7</v>
      </c>
      <c r="B54" s="44" t="s">
        <v>95</v>
      </c>
      <c r="C54" s="6" t="s">
        <v>25</v>
      </c>
      <c r="D54" s="7">
        <v>45292</v>
      </c>
      <c r="E54" s="13">
        <v>5700</v>
      </c>
      <c r="F54" s="13"/>
      <c r="G54" s="32">
        <f t="shared" si="1"/>
        <v>5700</v>
      </c>
      <c r="H54" s="13"/>
      <c r="I54" s="16"/>
    </row>
    <row r="55" spans="1:9" ht="15.75" x14ac:dyDescent="0.25">
      <c r="A55" s="44" t="s">
        <v>7</v>
      </c>
      <c r="B55" s="44"/>
      <c r="C55" s="6" t="s">
        <v>26</v>
      </c>
      <c r="D55" s="7">
        <v>45292</v>
      </c>
      <c r="E55" s="13">
        <v>10260.91</v>
      </c>
      <c r="F55" s="13"/>
      <c r="G55" s="32">
        <f t="shared" si="1"/>
        <v>10260.91</v>
      </c>
      <c r="H55" s="13"/>
      <c r="I55" s="16"/>
    </row>
    <row r="56" spans="1:9" ht="15.75" x14ac:dyDescent="0.25">
      <c r="A56" s="44" t="s">
        <v>7</v>
      </c>
      <c r="B56" s="44"/>
      <c r="C56" s="6" t="s">
        <v>27</v>
      </c>
      <c r="D56" s="7">
        <v>45312</v>
      </c>
      <c r="E56" s="13">
        <v>4253.26</v>
      </c>
      <c r="F56" s="13"/>
      <c r="G56" s="32">
        <f t="shared" si="1"/>
        <v>4253.26</v>
      </c>
      <c r="H56" s="13"/>
      <c r="I56" s="16"/>
    </row>
    <row r="57" spans="1:9" ht="15.75" x14ac:dyDescent="0.25">
      <c r="A57" s="44" t="s">
        <v>7</v>
      </c>
      <c r="B57" s="44"/>
      <c r="C57" s="6" t="s">
        <v>28</v>
      </c>
      <c r="D57" s="7">
        <v>45504</v>
      </c>
      <c r="E57" s="13">
        <v>1275.6500000000001</v>
      </c>
      <c r="F57" s="13"/>
      <c r="G57" s="32">
        <f t="shared" si="1"/>
        <v>1275.6500000000001</v>
      </c>
      <c r="H57" s="13"/>
      <c r="I57" s="16"/>
    </row>
    <row r="58" spans="1:9" s="18" customFormat="1" ht="15.75" x14ac:dyDescent="0.25">
      <c r="A58" s="44" t="s">
        <v>7</v>
      </c>
      <c r="B58" s="44"/>
      <c r="C58" s="6" t="s">
        <v>29</v>
      </c>
      <c r="D58" s="7">
        <v>45292</v>
      </c>
      <c r="E58" s="13">
        <v>1892.17</v>
      </c>
      <c r="F58" s="13"/>
      <c r="G58" s="32">
        <f t="shared" si="1"/>
        <v>1892.17</v>
      </c>
      <c r="H58" s="13"/>
      <c r="I58" s="16"/>
    </row>
    <row r="59" spans="1:9" ht="47.25" x14ac:dyDescent="0.25">
      <c r="A59" s="45" t="s">
        <v>36</v>
      </c>
      <c r="B59" s="45" t="s">
        <v>95</v>
      </c>
      <c r="C59" s="17" t="s">
        <v>81</v>
      </c>
      <c r="D59" s="21">
        <v>45474</v>
      </c>
      <c r="E59" s="22">
        <v>265700</v>
      </c>
      <c r="F59" s="22"/>
      <c r="G59" s="43"/>
      <c r="H59" s="34">
        <v>265700</v>
      </c>
      <c r="I59" s="23" t="s">
        <v>82</v>
      </c>
    </row>
    <row r="60" spans="1:9" ht="15.75" x14ac:dyDescent="0.25">
      <c r="A60" s="44" t="s">
        <v>36</v>
      </c>
      <c r="B60" s="44" t="s">
        <v>95</v>
      </c>
      <c r="C60" s="15" t="s">
        <v>75</v>
      </c>
      <c r="D60" s="19">
        <v>45347</v>
      </c>
      <c r="E60" s="20">
        <v>106400</v>
      </c>
      <c r="F60" s="20"/>
      <c r="G60" s="32"/>
      <c r="H60" s="35">
        <v>106400</v>
      </c>
      <c r="I60" s="16"/>
    </row>
    <row r="61" spans="1:9" ht="15.75" x14ac:dyDescent="0.25">
      <c r="A61" s="44" t="s">
        <v>36</v>
      </c>
      <c r="B61" s="44"/>
      <c r="C61" s="6" t="s">
        <v>37</v>
      </c>
      <c r="D61" s="7">
        <v>45325</v>
      </c>
      <c r="E61" s="13">
        <v>51095</v>
      </c>
      <c r="F61" s="13"/>
      <c r="G61" s="32">
        <f>E61</f>
        <v>51095</v>
      </c>
      <c r="H61" s="13"/>
      <c r="I61" s="16"/>
    </row>
    <row r="62" spans="1:9" ht="15.75" x14ac:dyDescent="0.25">
      <c r="A62" s="44" t="s">
        <v>36</v>
      </c>
      <c r="B62" s="44" t="s">
        <v>95</v>
      </c>
      <c r="C62" s="6" t="s">
        <v>72</v>
      </c>
      <c r="D62" s="7">
        <v>45452</v>
      </c>
      <c r="E62" s="13">
        <v>15613.18</v>
      </c>
      <c r="F62" s="13"/>
      <c r="G62" s="32">
        <f>E62</f>
        <v>15613.18</v>
      </c>
      <c r="H62" s="13"/>
      <c r="I62" s="16"/>
    </row>
    <row r="63" spans="1:9" ht="15.75" x14ac:dyDescent="0.25">
      <c r="A63" s="44" t="s">
        <v>36</v>
      </c>
      <c r="B63" s="44"/>
      <c r="C63" s="6" t="s">
        <v>39</v>
      </c>
      <c r="D63" s="7">
        <v>45332</v>
      </c>
      <c r="E63" s="13">
        <v>920</v>
      </c>
      <c r="F63" s="13"/>
      <c r="G63" s="32">
        <f>E63</f>
        <v>920</v>
      </c>
      <c r="H63" s="13"/>
      <c r="I63" s="16"/>
    </row>
    <row r="64" spans="1:9" ht="15.75" x14ac:dyDescent="0.25">
      <c r="A64" s="44" t="s">
        <v>36</v>
      </c>
      <c r="B64" s="44"/>
      <c r="C64" s="6" t="s">
        <v>34</v>
      </c>
      <c r="D64" s="7">
        <v>45439</v>
      </c>
      <c r="E64" s="13">
        <v>6750</v>
      </c>
      <c r="F64" s="13"/>
      <c r="G64" s="32">
        <f>E64</f>
        <v>6750</v>
      </c>
      <c r="H64" s="13"/>
      <c r="I64" s="16"/>
    </row>
    <row r="65" spans="1:9" ht="15.75" x14ac:dyDescent="0.25">
      <c r="A65" s="44" t="s">
        <v>36</v>
      </c>
      <c r="B65" s="44" t="s">
        <v>95</v>
      </c>
      <c r="C65" s="6" t="s">
        <v>40</v>
      </c>
      <c r="D65" s="7">
        <v>45440</v>
      </c>
      <c r="E65" s="13">
        <v>30812</v>
      </c>
      <c r="F65" s="13"/>
      <c r="G65" s="32">
        <f>E65</f>
        <v>30812</v>
      </c>
      <c r="H65" s="13"/>
      <c r="I65" s="16"/>
    </row>
    <row r="66" spans="1:9" ht="15.75" x14ac:dyDescent="0.25">
      <c r="A66" s="44" t="s">
        <v>36</v>
      </c>
      <c r="B66" s="44" t="s">
        <v>95</v>
      </c>
      <c r="C66" s="6" t="s">
        <v>58</v>
      </c>
      <c r="D66" s="7">
        <v>45504</v>
      </c>
      <c r="E66" s="13"/>
      <c r="F66" s="13">
        <v>5911.64</v>
      </c>
      <c r="G66" s="32">
        <f>F66</f>
        <v>5911.64</v>
      </c>
      <c r="H66" s="13"/>
      <c r="I66" s="16"/>
    </row>
    <row r="67" spans="1:9" ht="15.75" x14ac:dyDescent="0.25">
      <c r="A67" s="44" t="s">
        <v>36</v>
      </c>
      <c r="B67" s="44"/>
      <c r="C67" s="6" t="s">
        <v>74</v>
      </c>
      <c r="D67" s="7">
        <v>45292</v>
      </c>
      <c r="E67" s="13">
        <v>1320</v>
      </c>
      <c r="F67" s="13"/>
      <c r="G67" s="32">
        <f>E67</f>
        <v>1320</v>
      </c>
      <c r="H67" s="13"/>
      <c r="I67" s="16"/>
    </row>
    <row r="68" spans="1:9" ht="15.75" x14ac:dyDescent="0.25">
      <c r="A68" s="44" t="s">
        <v>30</v>
      </c>
      <c r="B68" s="44" t="s">
        <v>95</v>
      </c>
      <c r="C68" s="15" t="s">
        <v>77</v>
      </c>
      <c r="D68" s="19">
        <v>45347</v>
      </c>
      <c r="E68" s="20">
        <v>18750</v>
      </c>
      <c r="F68" s="20"/>
      <c r="G68" s="32"/>
      <c r="H68" s="35">
        <v>18750</v>
      </c>
      <c r="I68" s="16"/>
    </row>
    <row r="69" spans="1:9" ht="15.75" x14ac:dyDescent="0.25">
      <c r="A69" s="44" t="s">
        <v>30</v>
      </c>
      <c r="B69" s="44" t="s">
        <v>95</v>
      </c>
      <c r="C69" s="6" t="s">
        <v>69</v>
      </c>
      <c r="D69" s="7">
        <v>45325</v>
      </c>
      <c r="E69" s="13">
        <v>5195</v>
      </c>
      <c r="F69" s="13"/>
      <c r="G69" s="32">
        <f>E69</f>
        <v>5195</v>
      </c>
      <c r="H69" s="13"/>
      <c r="I69" s="16"/>
    </row>
    <row r="70" spans="1:9" ht="15.75" x14ac:dyDescent="0.25">
      <c r="A70" s="44" t="s">
        <v>30</v>
      </c>
      <c r="B70" s="44"/>
      <c r="C70" s="6" t="s">
        <v>32</v>
      </c>
      <c r="D70" s="7">
        <v>45325</v>
      </c>
      <c r="E70" s="13">
        <v>36355</v>
      </c>
      <c r="F70" s="13"/>
      <c r="G70" s="32">
        <f>E70</f>
        <v>36355</v>
      </c>
      <c r="H70" s="13"/>
      <c r="I70" s="16"/>
    </row>
    <row r="71" spans="1:9" ht="15.75" x14ac:dyDescent="0.25">
      <c r="A71" s="44" t="s">
        <v>30</v>
      </c>
      <c r="B71" s="44"/>
      <c r="C71" s="6" t="s">
        <v>33</v>
      </c>
      <c r="D71" s="7">
        <v>45325</v>
      </c>
      <c r="E71" s="13">
        <v>700</v>
      </c>
      <c r="F71" s="13"/>
      <c r="G71" s="32">
        <f>E71</f>
        <v>700</v>
      </c>
      <c r="H71" s="13"/>
      <c r="I71" s="16"/>
    </row>
    <row r="72" spans="1:9" ht="15.75" x14ac:dyDescent="0.25">
      <c r="A72" s="44" t="s">
        <v>30</v>
      </c>
      <c r="B72" s="44"/>
      <c r="C72" s="6" t="s">
        <v>34</v>
      </c>
      <c r="D72" s="7">
        <v>45439</v>
      </c>
      <c r="E72" s="13">
        <v>6750</v>
      </c>
      <c r="F72" s="13"/>
      <c r="G72" s="32">
        <f>E72</f>
        <v>6750</v>
      </c>
      <c r="H72" s="13"/>
      <c r="I72" s="16"/>
    </row>
    <row r="73" spans="1:9" ht="15.75" x14ac:dyDescent="0.25">
      <c r="A73" s="44" t="s">
        <v>30</v>
      </c>
      <c r="B73" s="44" t="s">
        <v>95</v>
      </c>
      <c r="C73" s="6" t="s">
        <v>58</v>
      </c>
      <c r="D73" s="7">
        <v>45504</v>
      </c>
      <c r="E73" s="13"/>
      <c r="F73" s="13">
        <v>3180.82</v>
      </c>
      <c r="G73" s="32">
        <f>F73</f>
        <v>3180.82</v>
      </c>
      <c r="H73" s="13"/>
      <c r="I73" s="16"/>
    </row>
    <row r="74" spans="1:9" ht="15.75" x14ac:dyDescent="0.25">
      <c r="A74" s="44" t="s">
        <v>30</v>
      </c>
      <c r="B74" s="44"/>
      <c r="C74" s="6" t="s">
        <v>74</v>
      </c>
      <c r="D74" s="7">
        <v>45292</v>
      </c>
      <c r="E74" s="13">
        <v>1320</v>
      </c>
      <c r="F74" s="13"/>
      <c r="G74" s="32">
        <f>E74</f>
        <v>1320</v>
      </c>
      <c r="H74" s="13"/>
      <c r="I74" s="16"/>
    </row>
    <row r="75" spans="1:9" ht="26.25" x14ac:dyDescent="0.35">
      <c r="A75" s="40"/>
      <c r="B75" s="41"/>
      <c r="C75" s="41"/>
      <c r="D75" s="42" t="s">
        <v>22</v>
      </c>
      <c r="E75" s="11">
        <f>SUM(E3:E74)</f>
        <v>1827896.7999999996</v>
      </c>
      <c r="F75" s="11">
        <f>SUM(F3:F74)</f>
        <v>160334.63000000003</v>
      </c>
      <c r="G75" s="24">
        <f>SUM(G3:G74)</f>
        <v>726231.43000000017</v>
      </c>
      <c r="H75" s="26">
        <f>SUM(H3:H74)</f>
        <v>1262000</v>
      </c>
      <c r="I75" s="29"/>
    </row>
    <row r="76" spans="1:9" ht="26.25" x14ac:dyDescent="0.25">
      <c r="E76" s="12" t="s">
        <v>55</v>
      </c>
      <c r="F76" s="12" t="s">
        <v>56</v>
      </c>
      <c r="G76" s="25" t="s">
        <v>70</v>
      </c>
      <c r="H76" s="27" t="s">
        <v>71</v>
      </c>
      <c r="I76" s="30"/>
    </row>
  </sheetData>
  <autoFilter ref="A2:I2" xr:uid="{00000000-0001-0000-0000-000000000000}">
    <sortState xmlns:xlrd2="http://schemas.microsoft.com/office/spreadsheetml/2017/richdata2" ref="A3:I75">
      <sortCondition ref="A2"/>
    </sortState>
  </autoFilter>
  <mergeCells count="1">
    <mergeCell ref="A1:I1"/>
  </mergeCells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F41"/>
  <sheetViews>
    <sheetView rightToLeft="1" workbookViewId="0">
      <selection activeCell="A6" sqref="A6:XFD10"/>
    </sheetView>
  </sheetViews>
  <sheetFormatPr defaultRowHeight="15" x14ac:dyDescent="0.25"/>
  <cols>
    <col min="2" max="2" width="14" customWidth="1"/>
    <col min="3" max="3" width="26.85546875" bestFit="1" customWidth="1"/>
    <col min="4" max="4" width="13.140625" customWidth="1"/>
    <col min="5" max="5" width="12.42578125" bestFit="1" customWidth="1"/>
    <col min="6" max="6" width="13.42578125" bestFit="1" customWidth="1"/>
  </cols>
  <sheetData>
    <row r="3" spans="2:6" x14ac:dyDescent="0.25">
      <c r="B3" s="47" t="s">
        <v>0</v>
      </c>
      <c r="C3" s="47"/>
      <c r="D3" s="47"/>
      <c r="E3" s="47"/>
      <c r="F3" s="47"/>
    </row>
    <row r="4" spans="2:6" x14ac:dyDescent="0.25">
      <c r="B4" s="4" t="s">
        <v>1</v>
      </c>
      <c r="C4" s="4" t="s">
        <v>2</v>
      </c>
      <c r="D4" s="4" t="s">
        <v>3</v>
      </c>
      <c r="E4" s="48" t="s">
        <v>6</v>
      </c>
      <c r="F4" s="48"/>
    </row>
    <row r="5" spans="2:6" x14ac:dyDescent="0.25">
      <c r="B5" s="4" t="s">
        <v>30</v>
      </c>
      <c r="C5" s="4"/>
      <c r="D5" s="4"/>
      <c r="E5" s="4" t="s">
        <v>4</v>
      </c>
      <c r="F5" s="4" t="s">
        <v>5</v>
      </c>
    </row>
    <row r="6" spans="2:6" ht="15.75" x14ac:dyDescent="0.25">
      <c r="B6" s="4" t="s">
        <v>30</v>
      </c>
      <c r="C6" s="6" t="s">
        <v>31</v>
      </c>
      <c r="D6" s="7">
        <v>45325</v>
      </c>
      <c r="E6" s="6">
        <v>5195</v>
      </c>
      <c r="F6" s="6"/>
    </row>
    <row r="7" spans="2:6" ht="15.75" x14ac:dyDescent="0.25">
      <c r="B7" s="4" t="s">
        <v>30</v>
      </c>
      <c r="C7" s="6" t="s">
        <v>32</v>
      </c>
      <c r="D7" s="7">
        <v>45325</v>
      </c>
      <c r="E7" s="6">
        <v>36355</v>
      </c>
      <c r="F7" s="6"/>
    </row>
    <row r="8" spans="2:6" ht="15.75" x14ac:dyDescent="0.25">
      <c r="B8" s="4" t="s">
        <v>30</v>
      </c>
      <c r="C8" s="6" t="s">
        <v>33</v>
      </c>
      <c r="D8" s="7">
        <v>45325</v>
      </c>
      <c r="E8" s="6">
        <v>700</v>
      </c>
      <c r="F8" s="6"/>
    </row>
    <row r="9" spans="2:6" ht="15.75" x14ac:dyDescent="0.25">
      <c r="B9" s="4" t="s">
        <v>30</v>
      </c>
      <c r="C9" s="6" t="s">
        <v>34</v>
      </c>
      <c r="D9" s="7">
        <v>45439</v>
      </c>
      <c r="E9" s="6">
        <v>6750</v>
      </c>
      <c r="F9" s="6"/>
    </row>
    <row r="10" spans="2:6" ht="15.75" x14ac:dyDescent="0.25">
      <c r="B10" s="4" t="s">
        <v>30</v>
      </c>
      <c r="C10" s="6" t="s">
        <v>35</v>
      </c>
      <c r="D10" s="7">
        <v>45504</v>
      </c>
      <c r="E10" s="6"/>
      <c r="F10" s="6">
        <v>3180.82</v>
      </c>
    </row>
    <row r="11" spans="2:6" hidden="1" x14ac:dyDescent="0.25">
      <c r="B11" s="5"/>
      <c r="C11" s="5"/>
      <c r="D11" s="5"/>
      <c r="E11" s="5"/>
      <c r="F11" s="5"/>
    </row>
    <row r="12" spans="2:6" hidden="1" x14ac:dyDescent="0.25">
      <c r="B12" s="5"/>
      <c r="C12" s="5"/>
      <c r="D12" s="5"/>
      <c r="E12" s="5"/>
      <c r="F12" s="5"/>
    </row>
    <row r="13" spans="2:6" hidden="1" x14ac:dyDescent="0.25">
      <c r="B13" s="5"/>
      <c r="C13" s="5"/>
      <c r="D13" s="5"/>
      <c r="E13" s="5"/>
      <c r="F13" s="5"/>
    </row>
    <row r="14" spans="2:6" hidden="1" x14ac:dyDescent="0.25">
      <c r="B14" s="5"/>
      <c r="C14" s="5"/>
      <c r="D14" s="5"/>
      <c r="E14" s="5"/>
      <c r="F14" s="5"/>
    </row>
    <row r="15" spans="2:6" hidden="1" x14ac:dyDescent="0.25">
      <c r="B15" s="5"/>
      <c r="C15" s="5"/>
      <c r="D15" s="5"/>
      <c r="E15" s="5"/>
      <c r="F15" s="5"/>
    </row>
    <row r="16" spans="2:6" hidden="1" x14ac:dyDescent="0.25">
      <c r="B16" s="5"/>
      <c r="C16" s="5"/>
      <c r="D16" s="5"/>
      <c r="E16" s="5"/>
      <c r="F16" s="5"/>
    </row>
    <row r="17" spans="2:6" hidden="1" x14ac:dyDescent="0.25">
      <c r="B17" s="5"/>
      <c r="C17" s="5"/>
      <c r="D17" s="5"/>
      <c r="E17" s="5"/>
      <c r="F17" s="5"/>
    </row>
    <row r="18" spans="2:6" hidden="1" x14ac:dyDescent="0.25">
      <c r="B18" s="5"/>
      <c r="C18" s="5"/>
      <c r="D18" s="5"/>
      <c r="E18" s="5"/>
      <c r="F18" s="5"/>
    </row>
    <row r="19" spans="2:6" hidden="1" x14ac:dyDescent="0.25">
      <c r="B19" s="5"/>
      <c r="C19" s="5"/>
      <c r="D19" s="5"/>
      <c r="E19" s="5"/>
      <c r="F19" s="5"/>
    </row>
    <row r="20" spans="2:6" hidden="1" x14ac:dyDescent="0.25">
      <c r="B20" s="5"/>
      <c r="C20" s="5"/>
      <c r="D20" s="5"/>
      <c r="E20" s="5"/>
      <c r="F20" s="5"/>
    </row>
    <row r="21" spans="2:6" hidden="1" x14ac:dyDescent="0.25">
      <c r="B21" s="5"/>
      <c r="C21" s="5"/>
      <c r="D21" s="5"/>
      <c r="E21" s="5"/>
      <c r="F21" s="5"/>
    </row>
    <row r="22" spans="2:6" hidden="1" x14ac:dyDescent="0.25">
      <c r="B22" s="5"/>
      <c r="C22" s="5"/>
      <c r="D22" s="5"/>
      <c r="E22" s="5"/>
      <c r="F22" s="5"/>
    </row>
    <row r="23" spans="2:6" hidden="1" x14ac:dyDescent="0.25">
      <c r="B23" s="5"/>
      <c r="C23" s="5"/>
      <c r="D23" s="5"/>
      <c r="E23" s="5"/>
      <c r="F23" s="5"/>
    </row>
    <row r="24" spans="2:6" hidden="1" x14ac:dyDescent="0.25">
      <c r="B24" s="5"/>
      <c r="C24" s="5"/>
      <c r="D24" s="5"/>
      <c r="E24" s="5"/>
      <c r="F24" s="5"/>
    </row>
    <row r="25" spans="2:6" hidden="1" x14ac:dyDescent="0.25">
      <c r="B25" s="5"/>
      <c r="C25" s="5"/>
      <c r="D25" s="5"/>
      <c r="E25" s="5"/>
      <c r="F25" s="5"/>
    </row>
    <row r="26" spans="2:6" hidden="1" x14ac:dyDescent="0.25">
      <c r="B26" s="5"/>
      <c r="C26" s="5"/>
      <c r="D26" s="5"/>
      <c r="E26" s="5"/>
      <c r="F26" s="5"/>
    </row>
    <row r="27" spans="2:6" hidden="1" x14ac:dyDescent="0.25">
      <c r="B27" s="5"/>
      <c r="C27" s="5"/>
      <c r="D27" s="5"/>
      <c r="E27" s="5"/>
      <c r="F27" s="5"/>
    </row>
    <row r="28" spans="2:6" hidden="1" x14ac:dyDescent="0.25">
      <c r="B28" s="5"/>
      <c r="C28" s="5"/>
      <c r="D28" s="5"/>
      <c r="E28" s="5"/>
      <c r="F28" s="5"/>
    </row>
    <row r="29" spans="2:6" hidden="1" x14ac:dyDescent="0.25">
      <c r="B29" s="5"/>
      <c r="C29" s="5"/>
      <c r="D29" s="5"/>
      <c r="E29" s="5"/>
      <c r="F29" s="5"/>
    </row>
    <row r="30" spans="2:6" hidden="1" x14ac:dyDescent="0.25">
      <c r="B30" s="5"/>
      <c r="C30" s="5"/>
      <c r="D30" s="5"/>
      <c r="E30" s="5"/>
      <c r="F30" s="5"/>
    </row>
    <row r="31" spans="2:6" hidden="1" x14ac:dyDescent="0.25">
      <c r="B31" s="5"/>
      <c r="C31" s="5"/>
      <c r="D31" s="5"/>
      <c r="E31" s="5"/>
      <c r="F31" s="5"/>
    </row>
    <row r="32" spans="2:6" hidden="1" x14ac:dyDescent="0.25">
      <c r="B32" s="5"/>
      <c r="C32" s="5"/>
      <c r="D32" s="5"/>
      <c r="E32" s="5"/>
      <c r="F32" s="5"/>
    </row>
    <row r="33" spans="2:6" hidden="1" x14ac:dyDescent="0.25">
      <c r="B33" s="5"/>
      <c r="C33" s="5"/>
      <c r="D33" s="5"/>
      <c r="E33" s="5"/>
      <c r="F33" s="5"/>
    </row>
    <row r="34" spans="2:6" hidden="1" x14ac:dyDescent="0.25">
      <c r="B34" s="5"/>
      <c r="C34" s="5"/>
      <c r="D34" s="5"/>
      <c r="E34" s="5"/>
      <c r="F34" s="5"/>
    </row>
    <row r="35" spans="2:6" hidden="1" x14ac:dyDescent="0.25">
      <c r="B35" s="5"/>
      <c r="C35" s="5"/>
      <c r="D35" s="5"/>
      <c r="E35" s="5"/>
      <c r="F35" s="5"/>
    </row>
    <row r="36" spans="2:6" hidden="1" x14ac:dyDescent="0.25">
      <c r="B36" s="5"/>
      <c r="C36" s="5"/>
      <c r="D36" s="5"/>
      <c r="E36" s="5"/>
      <c r="F36" s="5"/>
    </row>
    <row r="37" spans="2:6" hidden="1" x14ac:dyDescent="0.25">
      <c r="B37" s="5"/>
      <c r="C37" s="5"/>
      <c r="D37" s="5"/>
      <c r="E37" s="5"/>
      <c r="F37" s="5"/>
    </row>
    <row r="38" spans="2:6" hidden="1" x14ac:dyDescent="0.25">
      <c r="B38" s="5"/>
      <c r="C38" s="5"/>
      <c r="D38" s="5"/>
      <c r="E38" s="5"/>
      <c r="F38" s="5"/>
    </row>
    <row r="39" spans="2:6" hidden="1" x14ac:dyDescent="0.25">
      <c r="B39" s="5"/>
      <c r="C39" s="5"/>
      <c r="D39" s="5"/>
      <c r="E39" s="5"/>
      <c r="F39" s="5"/>
    </row>
    <row r="40" spans="2:6" hidden="1" x14ac:dyDescent="0.25">
      <c r="B40" s="5"/>
      <c r="C40" s="5"/>
      <c r="D40" s="5"/>
      <c r="E40" s="5"/>
      <c r="F40" s="5"/>
    </row>
    <row r="41" spans="2:6" ht="23.25" x14ac:dyDescent="0.35">
      <c r="B41" s="2"/>
      <c r="C41" s="3" t="s">
        <v>22</v>
      </c>
      <c r="D41" s="2"/>
      <c r="E41" s="3">
        <f>SUM(E6:E40)</f>
        <v>49000</v>
      </c>
      <c r="F41" s="3">
        <f>SUM(F6:F33)</f>
        <v>3180.82</v>
      </c>
    </row>
  </sheetData>
  <mergeCells count="2">
    <mergeCell ref="B3:F3"/>
    <mergeCell ref="E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F42"/>
  <sheetViews>
    <sheetView rightToLeft="1" workbookViewId="0">
      <selection activeCell="A6" sqref="A6:XFD12"/>
    </sheetView>
  </sheetViews>
  <sheetFormatPr defaultRowHeight="15" x14ac:dyDescent="0.25"/>
  <cols>
    <col min="2" max="2" width="10" bestFit="1" customWidth="1"/>
    <col min="3" max="3" width="29.85546875" bestFit="1" customWidth="1"/>
    <col min="4" max="4" width="13" customWidth="1"/>
    <col min="5" max="5" width="16.42578125" customWidth="1"/>
    <col min="6" max="6" width="16" customWidth="1"/>
  </cols>
  <sheetData>
    <row r="3" spans="2:6" x14ac:dyDescent="0.25">
      <c r="B3" s="47" t="s">
        <v>0</v>
      </c>
      <c r="C3" s="47"/>
      <c r="D3" s="47"/>
      <c r="E3" s="47"/>
      <c r="F3" s="47"/>
    </row>
    <row r="4" spans="2:6" x14ac:dyDescent="0.25">
      <c r="B4" s="4" t="s">
        <v>1</v>
      </c>
      <c r="C4" s="4" t="s">
        <v>2</v>
      </c>
      <c r="D4" s="4" t="s">
        <v>3</v>
      </c>
      <c r="E4" s="48" t="s">
        <v>6</v>
      </c>
      <c r="F4" s="48"/>
    </row>
    <row r="5" spans="2:6" x14ac:dyDescent="0.25">
      <c r="B5" s="4" t="s">
        <v>36</v>
      </c>
      <c r="C5" s="4"/>
      <c r="D5" s="4"/>
      <c r="E5" s="4" t="s">
        <v>4</v>
      </c>
      <c r="F5" s="4" t="s">
        <v>5</v>
      </c>
    </row>
    <row r="6" spans="2:6" ht="15.75" x14ac:dyDescent="0.25">
      <c r="B6" s="4" t="s">
        <v>36</v>
      </c>
      <c r="C6" s="6" t="s">
        <v>37</v>
      </c>
      <c r="D6" s="7">
        <v>45325</v>
      </c>
      <c r="E6" s="6">
        <v>51095</v>
      </c>
      <c r="F6" s="6"/>
    </row>
    <row r="7" spans="2:6" ht="15.75" x14ac:dyDescent="0.25">
      <c r="B7" s="4" t="s">
        <v>36</v>
      </c>
      <c r="C7" s="6" t="s">
        <v>38</v>
      </c>
      <c r="D7" s="7">
        <v>45452</v>
      </c>
      <c r="E7" s="6">
        <v>15613.18</v>
      </c>
      <c r="F7" s="6"/>
    </row>
    <row r="8" spans="2:6" ht="15.75" x14ac:dyDescent="0.25">
      <c r="B8" s="4" t="s">
        <v>36</v>
      </c>
      <c r="C8" s="6" t="s">
        <v>13</v>
      </c>
      <c r="D8" s="7">
        <v>45474</v>
      </c>
      <c r="E8" s="6">
        <v>265700</v>
      </c>
      <c r="F8" s="6"/>
    </row>
    <row r="9" spans="2:6" ht="15.75" x14ac:dyDescent="0.25">
      <c r="B9" s="4" t="s">
        <v>36</v>
      </c>
      <c r="C9" s="6" t="s">
        <v>39</v>
      </c>
      <c r="D9" s="7">
        <v>45332</v>
      </c>
      <c r="E9" s="6">
        <v>920</v>
      </c>
      <c r="F9" s="6"/>
    </row>
    <row r="10" spans="2:6" ht="15.75" x14ac:dyDescent="0.25">
      <c r="B10" s="4" t="s">
        <v>36</v>
      </c>
      <c r="C10" s="6" t="s">
        <v>34</v>
      </c>
      <c r="D10" s="7">
        <v>45439</v>
      </c>
      <c r="E10" s="6">
        <v>6750</v>
      </c>
      <c r="F10" s="6"/>
    </row>
    <row r="11" spans="2:6" ht="15.75" x14ac:dyDescent="0.25">
      <c r="B11" s="4" t="s">
        <v>36</v>
      </c>
      <c r="C11" s="6" t="s">
        <v>40</v>
      </c>
      <c r="D11" s="7">
        <v>45440</v>
      </c>
      <c r="E11" s="6">
        <v>30812</v>
      </c>
      <c r="F11" s="6"/>
    </row>
    <row r="12" spans="2:6" ht="15.75" x14ac:dyDescent="0.25">
      <c r="B12" s="4" t="s">
        <v>36</v>
      </c>
      <c r="C12" s="6" t="s">
        <v>35</v>
      </c>
      <c r="D12" s="7">
        <v>45504</v>
      </c>
      <c r="E12" s="6"/>
      <c r="F12" s="6">
        <v>5911.64</v>
      </c>
    </row>
    <row r="13" spans="2:6" ht="15.75" hidden="1" x14ac:dyDescent="0.25">
      <c r="B13" s="1"/>
      <c r="C13" s="6"/>
      <c r="D13" s="6"/>
      <c r="E13" s="6"/>
      <c r="F13" s="6"/>
    </row>
    <row r="14" spans="2:6" ht="15.75" hidden="1" x14ac:dyDescent="0.25">
      <c r="B14" s="1"/>
      <c r="C14" s="6"/>
      <c r="D14" s="6"/>
      <c r="E14" s="6"/>
      <c r="F14" s="6"/>
    </row>
    <row r="15" spans="2:6" ht="15.75" hidden="1" x14ac:dyDescent="0.25">
      <c r="B15" s="1"/>
      <c r="C15" s="6"/>
      <c r="D15" s="6"/>
      <c r="E15" s="6"/>
      <c r="F15" s="6"/>
    </row>
    <row r="16" spans="2:6" ht="15.75" hidden="1" x14ac:dyDescent="0.25">
      <c r="B16" s="1"/>
      <c r="C16" s="6"/>
      <c r="D16" s="6"/>
      <c r="E16" s="6"/>
      <c r="F16" s="6"/>
    </row>
    <row r="17" spans="2:6" ht="15.75" hidden="1" x14ac:dyDescent="0.25">
      <c r="B17" s="1"/>
      <c r="C17" s="6"/>
      <c r="D17" s="6"/>
      <c r="E17" s="6"/>
      <c r="F17" s="6"/>
    </row>
    <row r="18" spans="2:6" ht="15.75" hidden="1" x14ac:dyDescent="0.25">
      <c r="B18" s="1"/>
      <c r="C18" s="6"/>
      <c r="D18" s="6"/>
      <c r="E18" s="6"/>
      <c r="F18" s="6"/>
    </row>
    <row r="19" spans="2:6" ht="23.25" x14ac:dyDescent="0.35">
      <c r="B19" s="2"/>
      <c r="C19" s="3" t="s">
        <v>22</v>
      </c>
      <c r="D19" s="2"/>
      <c r="E19" s="3">
        <f>SUM(E6:E18)</f>
        <v>370890.18</v>
      </c>
      <c r="F19" s="3">
        <f>SUM(F6:F18)</f>
        <v>5911.64</v>
      </c>
    </row>
    <row r="42" spans="3:6" x14ac:dyDescent="0.25">
      <c r="C42" t="s">
        <v>22</v>
      </c>
      <c r="E42">
        <f>SUM(E6:E41)</f>
        <v>741780.36</v>
      </c>
      <c r="F42">
        <f>SUM(F6:F34)</f>
        <v>11823.28</v>
      </c>
    </row>
  </sheetData>
  <mergeCells count="2">
    <mergeCell ref="B3:F3"/>
    <mergeCell ref="E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F19"/>
  <sheetViews>
    <sheetView rightToLeft="1" workbookViewId="0">
      <selection activeCell="A6" sqref="A6:XFD13"/>
    </sheetView>
  </sheetViews>
  <sheetFormatPr defaultRowHeight="15" x14ac:dyDescent="0.25"/>
  <cols>
    <col min="2" max="2" width="11" customWidth="1"/>
    <col min="3" max="3" width="29.85546875" bestFit="1" customWidth="1"/>
    <col min="4" max="4" width="12.28515625" customWidth="1"/>
    <col min="5" max="5" width="16.85546875" bestFit="1" customWidth="1"/>
    <col min="6" max="6" width="14.7109375" customWidth="1"/>
  </cols>
  <sheetData>
    <row r="3" spans="2:6" x14ac:dyDescent="0.25">
      <c r="B3" s="47" t="s">
        <v>0</v>
      </c>
      <c r="C3" s="47"/>
      <c r="D3" s="47"/>
      <c r="E3" s="47"/>
      <c r="F3" s="47"/>
    </row>
    <row r="4" spans="2:6" x14ac:dyDescent="0.25">
      <c r="B4" s="4" t="s">
        <v>1</v>
      </c>
      <c r="C4" s="4" t="s">
        <v>2</v>
      </c>
      <c r="D4" s="4" t="s">
        <v>3</v>
      </c>
      <c r="E4" s="48" t="s">
        <v>6</v>
      </c>
      <c r="F4" s="48"/>
    </row>
    <row r="5" spans="2:6" x14ac:dyDescent="0.25">
      <c r="B5" s="4" t="s">
        <v>41</v>
      </c>
      <c r="C5" s="4"/>
      <c r="D5" s="4"/>
      <c r="E5" s="4" t="s">
        <v>4</v>
      </c>
      <c r="F5" s="4" t="s">
        <v>5</v>
      </c>
    </row>
    <row r="6" spans="2:6" ht="15.75" x14ac:dyDescent="0.25">
      <c r="B6" s="4" t="s">
        <v>41</v>
      </c>
      <c r="C6" s="6" t="s">
        <v>42</v>
      </c>
      <c r="D6" s="7">
        <v>45325</v>
      </c>
      <c r="E6" s="6">
        <v>5195</v>
      </c>
      <c r="F6" s="6"/>
    </row>
    <row r="7" spans="2:6" ht="15.75" x14ac:dyDescent="0.25">
      <c r="B7" s="4" t="s">
        <v>41</v>
      </c>
      <c r="C7" s="6" t="s">
        <v>43</v>
      </c>
      <c r="D7" s="7">
        <v>45325</v>
      </c>
      <c r="E7" s="6">
        <v>53735</v>
      </c>
      <c r="F7" s="6"/>
    </row>
    <row r="8" spans="2:6" ht="15.75" x14ac:dyDescent="0.25">
      <c r="B8" s="4" t="s">
        <v>41</v>
      </c>
      <c r="C8" s="6" t="s">
        <v>38</v>
      </c>
      <c r="D8" s="7">
        <v>45452</v>
      </c>
      <c r="E8" s="6">
        <v>15613.25</v>
      </c>
      <c r="F8" s="6"/>
    </row>
    <row r="9" spans="2:6" ht="15.75" x14ac:dyDescent="0.25">
      <c r="B9" s="4" t="s">
        <v>41</v>
      </c>
      <c r="C9" s="6" t="s">
        <v>13</v>
      </c>
      <c r="D9" s="7">
        <v>45474</v>
      </c>
      <c r="E9" s="6">
        <v>271550</v>
      </c>
      <c r="F9" s="6"/>
    </row>
    <row r="10" spans="2:6" ht="15.75" x14ac:dyDescent="0.25">
      <c r="B10" s="4" t="s">
        <v>41</v>
      </c>
      <c r="C10" s="6" t="s">
        <v>44</v>
      </c>
      <c r="D10" s="7">
        <v>45522</v>
      </c>
      <c r="E10" s="6">
        <v>870</v>
      </c>
      <c r="F10" s="6"/>
    </row>
    <row r="11" spans="2:6" ht="15.75" x14ac:dyDescent="0.25">
      <c r="B11" s="4" t="s">
        <v>41</v>
      </c>
      <c r="C11" s="6" t="s">
        <v>45</v>
      </c>
      <c r="D11" s="7">
        <v>45325</v>
      </c>
      <c r="E11" s="6">
        <v>700</v>
      </c>
      <c r="F11" s="6"/>
    </row>
    <row r="12" spans="2:6" ht="15.75" x14ac:dyDescent="0.25">
      <c r="B12" s="4" t="s">
        <v>41</v>
      </c>
      <c r="C12" s="6" t="s">
        <v>40</v>
      </c>
      <c r="D12" s="7">
        <v>45440</v>
      </c>
      <c r="E12" s="6">
        <v>30812</v>
      </c>
      <c r="F12" s="6"/>
    </row>
    <row r="13" spans="2:6" ht="15.75" x14ac:dyDescent="0.25">
      <c r="B13" s="4" t="s">
        <v>41</v>
      </c>
      <c r="C13" s="6" t="s">
        <v>35</v>
      </c>
      <c r="D13" s="7">
        <v>45504</v>
      </c>
      <c r="E13" s="6"/>
      <c r="F13" s="6">
        <v>5911.64</v>
      </c>
    </row>
    <row r="14" spans="2:6" ht="15.75" hidden="1" x14ac:dyDescent="0.25">
      <c r="B14" s="4" t="s">
        <v>41</v>
      </c>
      <c r="C14" s="6"/>
      <c r="D14" s="6"/>
      <c r="E14" s="6"/>
      <c r="F14" s="6"/>
    </row>
    <row r="15" spans="2:6" ht="15.75" hidden="1" x14ac:dyDescent="0.25">
      <c r="B15" s="4" t="s">
        <v>41</v>
      </c>
      <c r="C15" s="6"/>
      <c r="D15" s="6"/>
      <c r="E15" s="6"/>
      <c r="F15" s="6"/>
    </row>
    <row r="16" spans="2:6" ht="15.75" hidden="1" x14ac:dyDescent="0.25">
      <c r="B16" s="4" t="s">
        <v>41</v>
      </c>
      <c r="C16" s="6"/>
      <c r="D16" s="6"/>
      <c r="E16" s="6"/>
      <c r="F16" s="6"/>
    </row>
    <row r="17" spans="2:6" ht="15.75" hidden="1" x14ac:dyDescent="0.25">
      <c r="B17" s="4" t="s">
        <v>41</v>
      </c>
      <c r="C17" s="6"/>
      <c r="D17" s="6"/>
      <c r="E17" s="6"/>
      <c r="F17" s="6"/>
    </row>
    <row r="18" spans="2:6" ht="15.75" hidden="1" x14ac:dyDescent="0.25">
      <c r="B18" s="4" t="s">
        <v>41</v>
      </c>
      <c r="C18" s="6"/>
      <c r="D18" s="6"/>
      <c r="E18" s="6"/>
      <c r="F18" s="6"/>
    </row>
    <row r="19" spans="2:6" ht="23.25" x14ac:dyDescent="0.35">
      <c r="B19" s="2"/>
      <c r="C19" s="3" t="s">
        <v>22</v>
      </c>
      <c r="D19" s="2"/>
      <c r="E19" s="3">
        <f>SUM(E6:E18)</f>
        <v>378475.25</v>
      </c>
      <c r="F19" s="3">
        <f>SUM(F6:F18)</f>
        <v>5911.64</v>
      </c>
    </row>
  </sheetData>
  <mergeCells count="2">
    <mergeCell ref="B3:F3"/>
    <mergeCell ref="E4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F19"/>
  <sheetViews>
    <sheetView rightToLeft="1" workbookViewId="0">
      <selection activeCell="A6" sqref="A6:XFD11"/>
    </sheetView>
  </sheetViews>
  <sheetFormatPr defaultRowHeight="15" x14ac:dyDescent="0.25"/>
  <cols>
    <col min="3" max="3" width="29.85546875" bestFit="1" customWidth="1"/>
    <col min="4" max="4" width="12.85546875" customWidth="1"/>
    <col min="5" max="5" width="15.5703125" customWidth="1"/>
    <col min="6" max="6" width="14" customWidth="1"/>
  </cols>
  <sheetData>
    <row r="3" spans="2:6" x14ac:dyDescent="0.25">
      <c r="B3" s="47" t="s">
        <v>0</v>
      </c>
      <c r="C3" s="47"/>
      <c r="D3" s="47"/>
      <c r="E3" s="47"/>
      <c r="F3" s="47"/>
    </row>
    <row r="4" spans="2:6" x14ac:dyDescent="0.25">
      <c r="B4" s="4" t="s">
        <v>1</v>
      </c>
      <c r="C4" s="4" t="s">
        <v>2</v>
      </c>
      <c r="D4" s="4" t="s">
        <v>3</v>
      </c>
      <c r="E4" s="48" t="s">
        <v>6</v>
      </c>
      <c r="F4" s="48"/>
    </row>
    <row r="5" spans="2:6" x14ac:dyDescent="0.25">
      <c r="B5" s="4" t="s">
        <v>46</v>
      </c>
      <c r="C5" s="4"/>
      <c r="D5" s="4"/>
      <c r="E5" s="4" t="s">
        <v>4</v>
      </c>
      <c r="F5" s="4" t="s">
        <v>5</v>
      </c>
    </row>
    <row r="6" spans="2:6" ht="15.75" x14ac:dyDescent="0.25">
      <c r="B6" s="4" t="s">
        <v>46</v>
      </c>
      <c r="C6" s="6" t="s">
        <v>47</v>
      </c>
      <c r="D6" s="7">
        <v>45335</v>
      </c>
      <c r="E6" s="6">
        <v>5666.96</v>
      </c>
      <c r="F6" s="6"/>
    </row>
    <row r="7" spans="2:6" ht="15.75" x14ac:dyDescent="0.25">
      <c r="B7" s="4" t="s">
        <v>46</v>
      </c>
      <c r="C7" s="6" t="s">
        <v>48</v>
      </c>
      <c r="D7" s="7">
        <v>45335</v>
      </c>
      <c r="E7" s="6">
        <v>3564.35</v>
      </c>
      <c r="F7" s="6"/>
    </row>
    <row r="8" spans="2:6" ht="15.75" x14ac:dyDescent="0.25">
      <c r="B8" s="4" t="s">
        <v>46</v>
      </c>
      <c r="C8" s="6" t="s">
        <v>49</v>
      </c>
      <c r="D8" s="7">
        <v>45325</v>
      </c>
      <c r="E8" s="6">
        <v>10628.26</v>
      </c>
      <c r="F8" s="6"/>
    </row>
    <row r="9" spans="2:6" ht="15.75" x14ac:dyDescent="0.25">
      <c r="B9" s="4" t="s">
        <v>46</v>
      </c>
      <c r="C9" s="6" t="s">
        <v>38</v>
      </c>
      <c r="D9" s="7">
        <v>45452</v>
      </c>
      <c r="E9" s="6">
        <v>5110.05</v>
      </c>
      <c r="F9" s="6"/>
    </row>
    <row r="10" spans="2:6" ht="15.75" x14ac:dyDescent="0.25">
      <c r="B10" s="4" t="s">
        <v>46</v>
      </c>
      <c r="C10" s="6" t="s">
        <v>50</v>
      </c>
      <c r="D10" s="7">
        <v>45353</v>
      </c>
      <c r="E10" s="6"/>
      <c r="F10" s="6">
        <v>827.74</v>
      </c>
    </row>
    <row r="11" spans="2:6" ht="15.75" x14ac:dyDescent="0.25">
      <c r="B11" s="4" t="s">
        <v>46</v>
      </c>
      <c r="C11" s="6" t="s">
        <v>51</v>
      </c>
      <c r="D11" s="7">
        <v>45434</v>
      </c>
      <c r="E11" s="6"/>
      <c r="F11" s="6">
        <v>1737.73</v>
      </c>
    </row>
    <row r="12" spans="2:6" ht="15.75" hidden="1" x14ac:dyDescent="0.25">
      <c r="B12" s="4" t="s">
        <v>46</v>
      </c>
      <c r="C12" s="6"/>
      <c r="D12" s="7"/>
      <c r="E12" s="6"/>
      <c r="F12" s="6"/>
    </row>
    <row r="13" spans="2:6" ht="15.75" hidden="1" x14ac:dyDescent="0.25">
      <c r="B13" s="4" t="s">
        <v>46</v>
      </c>
      <c r="C13" s="6"/>
      <c r="D13" s="7"/>
      <c r="E13" s="6"/>
      <c r="F13" s="6"/>
    </row>
    <row r="14" spans="2:6" ht="15.75" hidden="1" x14ac:dyDescent="0.25">
      <c r="B14" s="4" t="s">
        <v>46</v>
      </c>
      <c r="C14" s="6"/>
      <c r="D14" s="6"/>
      <c r="E14" s="6"/>
      <c r="F14" s="6"/>
    </row>
    <row r="15" spans="2:6" ht="15.75" hidden="1" x14ac:dyDescent="0.25">
      <c r="B15" s="4" t="s">
        <v>46</v>
      </c>
      <c r="C15" s="6"/>
      <c r="D15" s="6"/>
      <c r="E15" s="6"/>
      <c r="F15" s="6"/>
    </row>
    <row r="16" spans="2:6" ht="15.75" hidden="1" x14ac:dyDescent="0.25">
      <c r="B16" s="4" t="s">
        <v>46</v>
      </c>
      <c r="C16" s="6"/>
      <c r="D16" s="6"/>
      <c r="E16" s="6"/>
      <c r="F16" s="6"/>
    </row>
    <row r="17" spans="2:6" ht="15.75" hidden="1" x14ac:dyDescent="0.25">
      <c r="B17" s="4" t="s">
        <v>46</v>
      </c>
      <c r="C17" s="6"/>
      <c r="D17" s="6"/>
      <c r="E17" s="6"/>
      <c r="F17" s="6"/>
    </row>
    <row r="18" spans="2:6" ht="15.75" hidden="1" x14ac:dyDescent="0.25">
      <c r="B18" s="4" t="s">
        <v>46</v>
      </c>
      <c r="C18" s="6"/>
      <c r="D18" s="6"/>
      <c r="E18" s="6"/>
      <c r="F18" s="6"/>
    </row>
    <row r="19" spans="2:6" ht="23.25" x14ac:dyDescent="0.35">
      <c r="B19" s="2"/>
      <c r="C19" s="3" t="s">
        <v>22</v>
      </c>
      <c r="D19" s="2"/>
      <c r="E19" s="3">
        <f>SUM(E6:E18)</f>
        <v>24969.62</v>
      </c>
      <c r="F19" s="3">
        <f>SUM(F6:F18)</f>
        <v>2565.4700000000003</v>
      </c>
    </row>
  </sheetData>
  <mergeCells count="2">
    <mergeCell ref="B3:F3"/>
    <mergeCell ref="E4:F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98F70-EC46-4F17-8CAC-6A65779063DC}">
  <dimension ref="D3:H8"/>
  <sheetViews>
    <sheetView rightToLeft="1" workbookViewId="0">
      <selection activeCell="C26" sqref="C26"/>
    </sheetView>
  </sheetViews>
  <sheetFormatPr defaultRowHeight="15" x14ac:dyDescent="0.25"/>
  <cols>
    <col min="4" max="4" width="7.7109375" bestFit="1" customWidth="1"/>
    <col min="5" max="5" width="40.5703125" bestFit="1" customWidth="1"/>
    <col min="6" max="6" width="11.85546875" bestFit="1" customWidth="1"/>
    <col min="7" max="7" width="17.140625" bestFit="1" customWidth="1"/>
    <col min="8" max="8" width="13.42578125" bestFit="1" customWidth="1"/>
  </cols>
  <sheetData>
    <row r="3" spans="4:8" x14ac:dyDescent="0.25">
      <c r="D3" s="47" t="s">
        <v>0</v>
      </c>
      <c r="E3" s="47"/>
      <c r="F3" s="47"/>
      <c r="G3" s="47"/>
      <c r="H3" s="47"/>
    </row>
    <row r="4" spans="4:8" x14ac:dyDescent="0.25">
      <c r="D4" s="4" t="s">
        <v>1</v>
      </c>
      <c r="E4" s="4" t="s">
        <v>2</v>
      </c>
      <c r="F4" s="4" t="s">
        <v>3</v>
      </c>
      <c r="G4" s="48" t="s">
        <v>6</v>
      </c>
      <c r="H4" s="48"/>
    </row>
    <row r="5" spans="4:8" x14ac:dyDescent="0.25">
      <c r="D5" s="4" t="s">
        <v>52</v>
      </c>
      <c r="E5" s="4"/>
      <c r="F5" s="4"/>
      <c r="G5" s="4" t="s">
        <v>4</v>
      </c>
      <c r="H5" s="4" t="s">
        <v>5</v>
      </c>
    </row>
    <row r="6" spans="4:8" ht="15.75" x14ac:dyDescent="0.25">
      <c r="D6" s="4" t="s">
        <v>52</v>
      </c>
      <c r="E6" s="6" t="s">
        <v>53</v>
      </c>
      <c r="F6" s="7">
        <v>45325</v>
      </c>
      <c r="G6" s="9">
        <v>32225</v>
      </c>
      <c r="H6" s="6"/>
    </row>
    <row r="7" spans="4:8" ht="15.75" x14ac:dyDescent="0.25">
      <c r="D7" s="4" t="s">
        <v>52</v>
      </c>
      <c r="E7" s="6" t="s">
        <v>54</v>
      </c>
      <c r="F7" s="7">
        <v>45332</v>
      </c>
      <c r="G7" s="8">
        <v>10025</v>
      </c>
      <c r="H7" s="6"/>
    </row>
    <row r="8" spans="4:8" ht="23.25" x14ac:dyDescent="0.35">
      <c r="D8" s="2"/>
      <c r="E8" s="3" t="s">
        <v>22</v>
      </c>
      <c r="F8" s="2"/>
      <c r="G8" s="10">
        <f>SUM(G6:G7)</f>
        <v>42250</v>
      </c>
      <c r="H8" s="3">
        <f>SUM(H6:H7)</f>
        <v>0</v>
      </c>
    </row>
  </sheetData>
  <mergeCells count="2">
    <mergeCell ref="D3:H3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بلسم</vt:lpstr>
      <vt:lpstr>ظهران</vt:lpstr>
      <vt:lpstr>سراه عبيدة</vt:lpstr>
      <vt:lpstr>النماص</vt:lpstr>
      <vt:lpstr>الادارة</vt:lpstr>
      <vt:lpstr>المستودع والصيدليات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Eng.Mohamed Fareed Balsam Clinics IT Manager</cp:lastModifiedBy>
  <dcterms:created xsi:type="dcterms:W3CDTF">2024-08-28T11:25:54Z</dcterms:created>
  <dcterms:modified xsi:type="dcterms:W3CDTF">2024-08-31T10:33:04Z</dcterms:modified>
</cp:coreProperties>
</file>